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_sai\Desktop\"/>
    </mc:Choice>
  </mc:AlternateContent>
  <xr:revisionPtr revIDLastSave="0" documentId="13_ncr:1_{C9D242FE-A8EB-4AAB-A61D-B447991483C8}" xr6:coauthVersionLast="47" xr6:coauthVersionMax="47" xr10:uidLastSave="{00000000-0000-0000-0000-000000000000}"/>
  <workbookProtection workbookAlgorithmName="SHA-512" workbookHashValue="aQ2rtw8M0H60PVyJwQqQYv/jNk7dA/gNlxnGkTdCFW7HmF66QeqbMYhErQkA/APHBdvKxTzNF2qFtdP0cvcD+w==" workbookSaltValue="qBMnX4wPLv7lWaMzxvJzjQ==" workbookSpinCount="100000" lockStructure="1"/>
  <bookViews>
    <workbookView xWindow="-120" yWindow="-120" windowWidth="29040" windowHeight="15840" xr2:uid="{C6825819-2D9E-4516-8463-7BFEA04BA2B7}"/>
  </bookViews>
  <sheets>
    <sheet name="チェックシート" sheetId="4" r:id="rId1"/>
    <sheet name="さかほまれ" sheetId="2" r:id="rId2"/>
    <sheet name="五百万石" sheetId="3" r:id="rId3"/>
  </sheets>
  <definedNames>
    <definedName name="_xlnm.Print_Area" localSheetId="0">チェックシート!$B$1:$G$19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6" i="4" l="1"/>
  <c r="G15" i="4"/>
  <c r="L16" i="4"/>
  <c r="M16" i="4" s="1"/>
  <c r="F15" i="4" s="1"/>
  <c r="F16" i="4"/>
  <c r="F14" i="4"/>
  <c r="F13" i="4"/>
  <c r="F12" i="4"/>
  <c r="F11" i="4"/>
  <c r="F10" i="4"/>
  <c r="L18" i="4"/>
  <c r="M18" i="4" s="1"/>
  <c r="J14" i="4"/>
  <c r="J12" i="4"/>
  <c r="J10" i="4"/>
  <c r="G11" i="4"/>
  <c r="G12" i="4"/>
  <c r="G13" i="4"/>
  <c r="G14" i="4"/>
  <c r="G10" i="4"/>
  <c r="L14" i="4"/>
  <c r="M14" i="4" s="1"/>
  <c r="L12" i="4"/>
  <c r="M12" i="4" s="1"/>
  <c r="L10" i="4"/>
  <c r="L8" i="4"/>
  <c r="M8" i="4" s="1"/>
  <c r="L6" i="4"/>
  <c r="M6" i="4" s="1"/>
  <c r="I8" i="4"/>
  <c r="F6" i="4" s="1"/>
  <c r="I14" i="4"/>
  <c r="F9" i="4" s="1"/>
  <c r="I12" i="4"/>
  <c r="F8" i="4" s="1"/>
  <c r="I10" i="4"/>
  <c r="I6" i="4"/>
  <c r="J6" i="4" s="1"/>
  <c r="J8" i="4" l="1"/>
  <c r="M10" i="4"/>
  <c r="F7" i="4"/>
  <c r="F5" i="4"/>
  <c r="F17" i="4" l="1"/>
  <c r="G17" i="4" s="1"/>
  <c r="F19" i="4" l="1"/>
</calcChain>
</file>

<file path=xl/sharedStrings.xml><?xml version="1.0" encoding="utf-8"?>
<sst xmlns="http://schemas.openxmlformats.org/spreadsheetml/2006/main" count="520" uniqueCount="148">
  <si>
    <t>G-</t>
    <phoneticPr fontId="3"/>
  </si>
  <si>
    <t>S-</t>
    <phoneticPr fontId="3"/>
  </si>
  <si>
    <t>銘柄No</t>
    <rPh sb="0" eb="2">
      <t>メイガラ</t>
    </rPh>
    <phoneticPr fontId="3"/>
  </si>
  <si>
    <t>小売価格</t>
    <rPh sb="0" eb="2">
      <t>コウリ</t>
    </rPh>
    <rPh sb="2" eb="4">
      <t>カカク</t>
    </rPh>
    <phoneticPr fontId="3"/>
  </si>
  <si>
    <t>区分</t>
    <rPh sb="0" eb="2">
      <t>クブン</t>
    </rPh>
    <phoneticPr fontId="3"/>
  </si>
  <si>
    <t>銘柄</t>
    <rPh sb="0" eb="2">
      <t>メイガラ</t>
    </rPh>
    <phoneticPr fontId="3"/>
  </si>
  <si>
    <t>さかほまれ</t>
    <phoneticPr fontId="3"/>
  </si>
  <si>
    <t>本数</t>
    <rPh sb="0" eb="2">
      <t>ホンスウ</t>
    </rPh>
    <phoneticPr fontId="3"/>
  </si>
  <si>
    <t>単価</t>
    <rPh sb="0" eb="2">
      <t>タンカ</t>
    </rPh>
    <phoneticPr fontId="3"/>
  </si>
  <si>
    <t>五百万石</t>
    <rPh sb="0" eb="3">
      <t>ゴヒャクマン</t>
    </rPh>
    <rPh sb="3" eb="4">
      <t>ゴク</t>
    </rPh>
    <phoneticPr fontId="3"/>
  </si>
  <si>
    <t>五百万石</t>
    <rPh sb="0" eb="4">
      <t>ゴヒャクマンゴク</t>
    </rPh>
    <phoneticPr fontId="3"/>
  </si>
  <si>
    <t>Ⓐ×50%</t>
    <phoneticPr fontId="3"/>
  </si>
  <si>
    <t>銘柄No</t>
  </si>
  <si>
    <t>銘柄</t>
  </si>
  <si>
    <t>小売価格</t>
  </si>
  <si>
    <t>S -</t>
  </si>
  <si>
    <t>常山 純米大吟醸さかほまれ</t>
  </si>
  <si>
    <t>常山 純米大吟醸さかほまれ40</t>
  </si>
  <si>
    <t>福千歳 純米大吟醸さかほまれ</t>
  </si>
  <si>
    <t>無の心 さかほまれ純米大吟醸</t>
  </si>
  <si>
    <t>毛利 さかほまれ純米大吟醸</t>
  </si>
  <si>
    <t>北の庄 純米大吟醸さかほまれ米使用</t>
  </si>
  <si>
    <t>黒龍 感謝ボトル　</t>
  </si>
  <si>
    <t>黒龍 あどそ さかほまれ</t>
  </si>
  <si>
    <t>越前岬  純米大吟醸さかほまれ</t>
  </si>
  <si>
    <t>越前岬  純米大吟醸さかほまれ 麗</t>
  </si>
  <si>
    <t>雲乃井 純米大吟醸さかほまれ</t>
  </si>
  <si>
    <t>越の鷹 さかほまれ大吟醸</t>
  </si>
  <si>
    <t>純米大吟醸ルイ サカホマレ 35</t>
  </si>
  <si>
    <t>至極の花垣</t>
  </si>
  <si>
    <t>一乃谷 大吟醸さかほまれ</t>
  </si>
  <si>
    <t>月暈 純米大吟醸</t>
  </si>
  <si>
    <t>雪きらら 純米大吟醸さかほまれ</t>
  </si>
  <si>
    <t>梵・さかほまれ純米大吟醸磨き三割五分</t>
  </si>
  <si>
    <t>飛鳥井 さかほまれ大吟醸</t>
  </si>
  <si>
    <t>鳥浜 純米大吟醸</t>
  </si>
  <si>
    <t xml:space="preserve">早瀬浦 大吟醸さかほまれ </t>
  </si>
  <si>
    <t>区分</t>
    <rPh sb="0" eb="2">
      <t>クブン</t>
    </rPh>
    <phoneticPr fontId="3"/>
  </si>
  <si>
    <t>G -</t>
    <phoneticPr fontId="3"/>
  </si>
  <si>
    <t>常山  純米超辛</t>
    <rPh sb="4" eb="6">
      <t>ジュンマイ</t>
    </rPh>
    <rPh sb="6" eb="7">
      <t>チョウ</t>
    </rPh>
    <rPh sb="7" eb="8">
      <t>カラ</t>
    </rPh>
    <phoneticPr fontId="3"/>
  </si>
  <si>
    <t>常山  参の升</t>
    <rPh sb="4" eb="5">
      <t>サン</t>
    </rPh>
    <rPh sb="6" eb="7">
      <t>マス</t>
    </rPh>
    <phoneticPr fontId="3"/>
  </si>
  <si>
    <t xml:space="preserve">常山 とびっきり辛口 </t>
    <rPh sb="0" eb="2">
      <t>ツネヤマ</t>
    </rPh>
    <rPh sb="8" eb="10">
      <t>カラクチ</t>
    </rPh>
    <phoneticPr fontId="3"/>
  </si>
  <si>
    <t>常山  純米大吟醸 超辛</t>
    <rPh sb="10" eb="11">
      <t>チョウ</t>
    </rPh>
    <rPh sb="11" eb="12">
      <t>カラ</t>
    </rPh>
    <phoneticPr fontId="3"/>
  </si>
  <si>
    <t>福千歳 山廃純米酒 圓</t>
    <rPh sb="0" eb="3">
      <t>フクチトセ</t>
    </rPh>
    <rPh sb="4" eb="6">
      <t>ヤマハイ</t>
    </rPh>
    <rPh sb="6" eb="8">
      <t>ジュンマイ</t>
    </rPh>
    <rPh sb="8" eb="9">
      <t>サケ</t>
    </rPh>
    <rPh sb="10" eb="11">
      <t>マル</t>
    </rPh>
    <phoneticPr fontId="3"/>
  </si>
  <si>
    <t>福千歳 山廃本醸造 満</t>
    <rPh sb="0" eb="3">
      <t>フクチトセ</t>
    </rPh>
    <rPh sb="4" eb="6">
      <t>ヤマハイ</t>
    </rPh>
    <rPh sb="10" eb="11">
      <t>マン</t>
    </rPh>
    <phoneticPr fontId="3"/>
  </si>
  <si>
    <t>福千歳 ひと肌恋し</t>
    <rPh sb="0" eb="3">
      <t>フクチトセ</t>
    </rPh>
    <rPh sb="6" eb="7">
      <t>ハダ</t>
    </rPh>
    <rPh sb="7" eb="8">
      <t>コイ</t>
    </rPh>
    <phoneticPr fontId="3"/>
  </si>
  <si>
    <t>福千歳 伝統</t>
    <rPh sb="0" eb="3">
      <t>フクチトセ</t>
    </rPh>
    <phoneticPr fontId="3"/>
  </si>
  <si>
    <t>春夏秋雪 越前 純米吟醸</t>
    <rPh sb="0" eb="2">
      <t>ハルナツ</t>
    </rPh>
    <rPh sb="2" eb="4">
      <t>アキユキ</t>
    </rPh>
    <rPh sb="5" eb="7">
      <t>エチゼン</t>
    </rPh>
    <rPh sb="8" eb="12">
      <t>ジュンマイギンジョウ</t>
    </rPh>
    <phoneticPr fontId="3"/>
  </si>
  <si>
    <t>越前忘憂 純米酒</t>
    <rPh sb="0" eb="2">
      <t>エチゼン</t>
    </rPh>
    <rPh sb="2" eb="4">
      <t>ボウユウ</t>
    </rPh>
    <rPh sb="5" eb="8">
      <t>ジュンマイシュ</t>
    </rPh>
    <phoneticPr fontId="3"/>
  </si>
  <si>
    <t>越廼磯 寒仕込み純米酒</t>
    <rPh sb="0" eb="2">
      <t>コシノ</t>
    </rPh>
    <rPh sb="2" eb="3">
      <t>イソ</t>
    </rPh>
    <rPh sb="4" eb="5">
      <t>カン</t>
    </rPh>
    <rPh sb="5" eb="7">
      <t>ジコ</t>
    </rPh>
    <rPh sb="8" eb="11">
      <t>ジュンマイシュ</t>
    </rPh>
    <phoneticPr fontId="3"/>
  </si>
  <si>
    <t>毛利 五百万石 純米吟醸</t>
    <rPh sb="0" eb="2">
      <t>モウリ</t>
    </rPh>
    <rPh sb="3" eb="7">
      <t>ゴヒャクマンゴク</t>
    </rPh>
    <rPh sb="8" eb="12">
      <t>ジュンマイギンジョウ</t>
    </rPh>
    <phoneticPr fontId="3"/>
  </si>
  <si>
    <t>白岳仙  純米大吟醸　黒鉄</t>
    <rPh sb="0" eb="1">
      <t>シロ</t>
    </rPh>
    <rPh sb="1" eb="2">
      <t>タケ</t>
    </rPh>
    <rPh sb="2" eb="3">
      <t>セン</t>
    </rPh>
    <rPh sb="11" eb="12">
      <t>クロ</t>
    </rPh>
    <rPh sb="12" eb="13">
      <t>テツ</t>
    </rPh>
    <phoneticPr fontId="3"/>
  </si>
  <si>
    <t>白岳仙  純米吟醸 白練</t>
    <rPh sb="0" eb="1">
      <t>シロ</t>
    </rPh>
    <rPh sb="1" eb="2">
      <t>タケ</t>
    </rPh>
    <rPh sb="2" eb="3">
      <t>セン</t>
    </rPh>
    <rPh sb="5" eb="7">
      <t>ジュンマイ</t>
    </rPh>
    <rPh sb="7" eb="9">
      <t>ギンジョウ</t>
    </rPh>
    <rPh sb="10" eb="11">
      <t>シロ</t>
    </rPh>
    <rPh sb="11" eb="12">
      <t>ネリ</t>
    </rPh>
    <phoneticPr fontId="3"/>
  </si>
  <si>
    <t>白岳仙 辛口純米 真紅</t>
    <rPh sb="0" eb="1">
      <t>シロ</t>
    </rPh>
    <rPh sb="1" eb="2">
      <t>タケ</t>
    </rPh>
    <rPh sb="2" eb="3">
      <t>セン</t>
    </rPh>
    <rPh sb="4" eb="6">
      <t>カラクチ</t>
    </rPh>
    <rPh sb="6" eb="8">
      <t>ジュンマイ</t>
    </rPh>
    <rPh sb="9" eb="11">
      <t>シンク</t>
    </rPh>
    <phoneticPr fontId="3"/>
  </si>
  <si>
    <t>白岳仙  特別純米 冷却</t>
    <rPh sb="0" eb="1">
      <t>シロ</t>
    </rPh>
    <rPh sb="1" eb="2">
      <t>タケ</t>
    </rPh>
    <rPh sb="2" eb="3">
      <t>セン</t>
    </rPh>
    <rPh sb="5" eb="7">
      <t>トクベツ</t>
    </rPh>
    <rPh sb="7" eb="9">
      <t>ジュンマイ</t>
    </rPh>
    <rPh sb="10" eb="12">
      <t>レイキャク</t>
    </rPh>
    <phoneticPr fontId="3"/>
  </si>
  <si>
    <t xml:space="preserve">白岳仙 純米吟醸 wine cell </t>
    <rPh sb="0" eb="1">
      <t>シロ</t>
    </rPh>
    <rPh sb="1" eb="2">
      <t>タケ</t>
    </rPh>
    <rPh sb="2" eb="3">
      <t>セン</t>
    </rPh>
    <rPh sb="4" eb="8">
      <t>ジュンマイギンジョウ</t>
    </rPh>
    <phoneticPr fontId="3"/>
  </si>
  <si>
    <r>
      <t xml:space="preserve">舞美人 山廃純米 無濾過生原酒 </t>
    </r>
    <r>
      <rPr>
        <sz val="8"/>
        <color theme="1"/>
        <rFont val="游ゴシック"/>
        <family val="3"/>
        <charset val="128"/>
        <scheme val="minor"/>
      </rPr>
      <t>SanQ</t>
    </r>
    <rPh sb="0" eb="1">
      <t>マイ</t>
    </rPh>
    <rPh sb="1" eb="3">
      <t>ビジン</t>
    </rPh>
    <rPh sb="4" eb="6">
      <t>ヤマハイ</t>
    </rPh>
    <rPh sb="6" eb="8">
      <t>ジュンマイ</t>
    </rPh>
    <rPh sb="9" eb="12">
      <t>ムロカ</t>
    </rPh>
    <rPh sb="12" eb="13">
      <t>ナマ</t>
    </rPh>
    <rPh sb="13" eb="15">
      <t>ゲンシュ</t>
    </rPh>
    <phoneticPr fontId="3"/>
  </si>
  <si>
    <r>
      <t>舞美人 山廃純米 無濾過生原酒</t>
    </r>
    <r>
      <rPr>
        <sz val="11"/>
        <color theme="1"/>
        <rFont val="游ゴシック"/>
        <family val="3"/>
        <charset val="128"/>
        <scheme val="minor"/>
      </rPr>
      <t xml:space="preserve"> 五百万石</t>
    </r>
    <rPh sb="0" eb="1">
      <t>マイ</t>
    </rPh>
    <rPh sb="1" eb="3">
      <t>ビジン</t>
    </rPh>
    <rPh sb="4" eb="6">
      <t>ヤマハイ</t>
    </rPh>
    <rPh sb="6" eb="8">
      <t>ジュンマイ</t>
    </rPh>
    <rPh sb="9" eb="12">
      <t>ムロカ</t>
    </rPh>
    <rPh sb="12" eb="13">
      <t>ナマ</t>
    </rPh>
    <rPh sb="13" eb="15">
      <t>ゲンシュ</t>
    </rPh>
    <rPh sb="16" eb="20">
      <t>ゴヒャクマンゴク</t>
    </rPh>
    <phoneticPr fontId="3"/>
  </si>
  <si>
    <t>北の庄 純米酒</t>
    <rPh sb="0" eb="1">
      <t>キタ</t>
    </rPh>
    <rPh sb="2" eb="3">
      <t>ショウ</t>
    </rPh>
    <rPh sb="4" eb="7">
      <t>ジュンマイシュ</t>
    </rPh>
    <phoneticPr fontId="3"/>
  </si>
  <si>
    <t>北の庄 純米酒 家紋 ラベル</t>
    <rPh sb="0" eb="1">
      <t>キタ</t>
    </rPh>
    <rPh sb="2" eb="3">
      <t>ショウ</t>
    </rPh>
    <rPh sb="4" eb="7">
      <t>ジュンマイシュ</t>
    </rPh>
    <rPh sb="8" eb="10">
      <t>カモン</t>
    </rPh>
    <phoneticPr fontId="3"/>
  </si>
  <si>
    <t>北の庄 吟醸 家紋 ラベル</t>
    <rPh sb="0" eb="1">
      <t>キタ</t>
    </rPh>
    <rPh sb="2" eb="3">
      <t>ショウ</t>
    </rPh>
    <rPh sb="4" eb="6">
      <t>ギンジョウ</t>
    </rPh>
    <phoneticPr fontId="3"/>
  </si>
  <si>
    <t>北の庄 一番搾 純米生酒</t>
    <phoneticPr fontId="3"/>
  </si>
  <si>
    <t xml:space="preserve">富成喜 五百万石かすみ 生原酒 </t>
    <rPh sb="0" eb="1">
      <t>トミ</t>
    </rPh>
    <rPh sb="1" eb="2">
      <t>ナ</t>
    </rPh>
    <rPh sb="2" eb="3">
      <t>ヨロコ</t>
    </rPh>
    <rPh sb="4" eb="7">
      <t>ゴヒャクマン</t>
    </rPh>
    <rPh sb="7" eb="8">
      <t>イシ</t>
    </rPh>
    <rPh sb="12" eb="13">
      <t>ナマ</t>
    </rPh>
    <rPh sb="13" eb="15">
      <t>ゲンシュ</t>
    </rPh>
    <phoneticPr fontId="3"/>
  </si>
  <si>
    <t>黒龍 あどそ</t>
    <rPh sb="0" eb="2">
      <t>コクリュウ</t>
    </rPh>
    <phoneticPr fontId="3"/>
  </si>
  <si>
    <t>黒龍 純吟</t>
    <rPh sb="0" eb="2">
      <t>コクリュウ</t>
    </rPh>
    <rPh sb="3" eb="5">
      <t>ジュンギン</t>
    </rPh>
    <phoneticPr fontId="3"/>
  </si>
  <si>
    <t xml:space="preserve">黒龍 いっちょらい </t>
    <rPh sb="0" eb="2">
      <t>コクリュウ</t>
    </rPh>
    <phoneticPr fontId="3"/>
  </si>
  <si>
    <t>黒龍 大吟醸 CRYSTAL DRAGON</t>
    <rPh sb="0" eb="2">
      <t>コクリュウ</t>
    </rPh>
    <rPh sb="3" eb="6">
      <t>ダイギンジョウ</t>
    </rPh>
    <phoneticPr fontId="3"/>
  </si>
  <si>
    <t xml:space="preserve">黒龍 貴醸酒 </t>
    <rPh sb="0" eb="2">
      <t>コクリュウ</t>
    </rPh>
    <rPh sb="3" eb="4">
      <t>タカシ</t>
    </rPh>
    <rPh sb="4" eb="5">
      <t>ジョウ</t>
    </rPh>
    <rPh sb="5" eb="6">
      <t>サケ</t>
    </rPh>
    <phoneticPr fontId="3"/>
  </si>
  <si>
    <t>九頭龍 大吟醸</t>
    <rPh sb="0" eb="3">
      <t>クズリュウ</t>
    </rPh>
    <rPh sb="4" eb="7">
      <t>ダイギンジョウ</t>
    </rPh>
    <phoneticPr fontId="3"/>
  </si>
  <si>
    <t>九頭龍 純米</t>
    <rPh sb="4" eb="6">
      <t>ジュンマイ</t>
    </rPh>
    <phoneticPr fontId="3"/>
  </si>
  <si>
    <t>九頭龍 逸品</t>
    <rPh sb="4" eb="5">
      <t>イツ</t>
    </rPh>
    <rPh sb="5" eb="6">
      <t>シナ</t>
    </rPh>
    <phoneticPr fontId="3"/>
  </si>
  <si>
    <t>黒龍 春しぼり</t>
    <rPh sb="0" eb="2">
      <t>コクリュウ</t>
    </rPh>
    <rPh sb="3" eb="4">
      <t>ハル</t>
    </rPh>
    <phoneticPr fontId="3"/>
  </si>
  <si>
    <t>黒龍 夏しぼり</t>
    <rPh sb="0" eb="2">
      <t>コクリュウ</t>
    </rPh>
    <rPh sb="3" eb="4">
      <t>ナツ</t>
    </rPh>
    <phoneticPr fontId="3"/>
  </si>
  <si>
    <t>九頭龍 氷やし酒</t>
    <rPh sb="0" eb="3">
      <t>クズリュウ</t>
    </rPh>
    <rPh sb="4" eb="5">
      <t>コオリ</t>
    </rPh>
    <rPh sb="7" eb="8">
      <t>サケ</t>
    </rPh>
    <phoneticPr fontId="3"/>
  </si>
  <si>
    <t>九頭龍 燗たのし</t>
    <rPh sb="0" eb="3">
      <t>クズリュウ</t>
    </rPh>
    <rPh sb="4" eb="5">
      <t>カン</t>
    </rPh>
    <phoneticPr fontId="3"/>
  </si>
  <si>
    <t>越前岬 槽搾り純米酒</t>
    <rPh sb="0" eb="3">
      <t>エチゼンミサキ</t>
    </rPh>
    <rPh sb="4" eb="5">
      <t>オケ</t>
    </rPh>
    <rPh sb="5" eb="6">
      <t>シボ</t>
    </rPh>
    <rPh sb="7" eb="10">
      <t>ジュンマイシュ</t>
    </rPh>
    <phoneticPr fontId="3"/>
  </si>
  <si>
    <t>越前岬 特別純米五百万石</t>
    <rPh sb="0" eb="3">
      <t>エチゼンミサキ</t>
    </rPh>
    <rPh sb="4" eb="6">
      <t>トクベツ</t>
    </rPh>
    <rPh sb="6" eb="8">
      <t>ジュンマイ</t>
    </rPh>
    <rPh sb="8" eb="12">
      <t>ゴヒャクマンゴク</t>
    </rPh>
    <phoneticPr fontId="3"/>
  </si>
  <si>
    <t>越前岬 純米吟醸 雪舟</t>
    <rPh sb="0" eb="3">
      <t>エチゼンミサキ</t>
    </rPh>
    <rPh sb="4" eb="6">
      <t>ジュンマイ</t>
    </rPh>
    <rPh sb="6" eb="8">
      <t>ギンジョウ</t>
    </rPh>
    <rPh sb="9" eb="11">
      <t>セッシュウ</t>
    </rPh>
    <phoneticPr fontId="3"/>
  </si>
  <si>
    <t>越前岬 純米ひやおろし原酒「茜雲」</t>
    <rPh sb="0" eb="3">
      <t>エチゼンミサキ</t>
    </rPh>
    <rPh sb="4" eb="6">
      <t>ジュンマイ</t>
    </rPh>
    <rPh sb="11" eb="13">
      <t>ゲンシュ</t>
    </rPh>
    <rPh sb="14" eb="16">
      <t>アカネグモ</t>
    </rPh>
    <phoneticPr fontId="3"/>
  </si>
  <si>
    <t>白龍 DRAGON WATER</t>
    <rPh sb="0" eb="2">
      <t>ハクリュウ</t>
    </rPh>
    <phoneticPr fontId="3"/>
  </si>
  <si>
    <t>白龍 DRAGON WATER SILKY</t>
    <rPh sb="0" eb="2">
      <t>ハクリュウ</t>
    </rPh>
    <phoneticPr fontId="3"/>
  </si>
  <si>
    <t>雲乃井 純米大吟醸五百万石磨き50</t>
    <rPh sb="0" eb="2">
      <t>クモノ</t>
    </rPh>
    <rPh sb="2" eb="3">
      <t>イ</t>
    </rPh>
    <rPh sb="4" eb="9">
      <t>ジュンマイダイギンジョウ</t>
    </rPh>
    <rPh sb="9" eb="13">
      <t>ゴヒャクマンゴク</t>
    </rPh>
    <rPh sb="13" eb="14">
      <t>ミガ</t>
    </rPh>
    <phoneticPr fontId="3"/>
  </si>
  <si>
    <t>明乃鶴 純米吟醸</t>
    <rPh sb="0" eb="1">
      <t>アカ</t>
    </rPh>
    <rPh sb="1" eb="2">
      <t>ノ</t>
    </rPh>
    <rPh sb="2" eb="3">
      <t>ツル</t>
    </rPh>
    <rPh sb="4" eb="8">
      <t>ジュンマイギンジョウ</t>
    </rPh>
    <phoneticPr fontId="3"/>
  </si>
  <si>
    <t>明乃鶴 純米酒</t>
    <rPh sb="0" eb="1">
      <t>アカ</t>
    </rPh>
    <rPh sb="1" eb="2">
      <t>ノ</t>
    </rPh>
    <rPh sb="2" eb="3">
      <t>ツル</t>
    </rPh>
    <rPh sb="4" eb="7">
      <t>ジュンマイシュ</t>
    </rPh>
    <phoneticPr fontId="3"/>
  </si>
  <si>
    <t xml:space="preserve">明乃鶴 本醸造 </t>
    <rPh sb="0" eb="1">
      <t>アカ</t>
    </rPh>
    <rPh sb="1" eb="2">
      <t>ノ</t>
    </rPh>
    <rPh sb="2" eb="3">
      <t>ツル</t>
    </rPh>
    <rPh sb="4" eb="7">
      <t>ホンジョウゾウ</t>
    </rPh>
    <phoneticPr fontId="3"/>
  </si>
  <si>
    <t>越の鷹 辛口純米吟醸</t>
    <rPh sb="0" eb="1">
      <t>コシ</t>
    </rPh>
    <rPh sb="2" eb="3">
      <t>タカ</t>
    </rPh>
    <rPh sb="4" eb="6">
      <t>カラクチ</t>
    </rPh>
    <rPh sb="6" eb="10">
      <t>ジュンマイギンジョウ</t>
    </rPh>
    <phoneticPr fontId="3"/>
  </si>
  <si>
    <t xml:space="preserve">田村のめぐみ 純米生原酒 </t>
    <rPh sb="0" eb="2">
      <t>タムラ</t>
    </rPh>
    <rPh sb="7" eb="9">
      <t>ジュンマイ</t>
    </rPh>
    <rPh sb="9" eb="10">
      <t>ナマ</t>
    </rPh>
    <rPh sb="10" eb="12">
      <t>ゲンシュ</t>
    </rPh>
    <phoneticPr fontId="3"/>
  </si>
  <si>
    <t xml:space="preserve">田村のめぐみ 純米生貯蔵酒 </t>
    <rPh sb="0" eb="2">
      <t>タムラ</t>
    </rPh>
    <rPh sb="7" eb="9">
      <t>ジュンマイ</t>
    </rPh>
    <rPh sb="9" eb="10">
      <t>ナマ</t>
    </rPh>
    <rPh sb="10" eb="13">
      <t>チョゾウシュ</t>
    </rPh>
    <phoneticPr fontId="3"/>
  </si>
  <si>
    <t>真名鶴 純米大吟醸 SOW</t>
    <rPh sb="0" eb="2">
      <t>マナ</t>
    </rPh>
    <rPh sb="2" eb="3">
      <t>ツル</t>
    </rPh>
    <rPh sb="4" eb="9">
      <t>ジュンマイダイギンジョウ</t>
    </rPh>
    <phoneticPr fontId="3"/>
  </si>
  <si>
    <t>真名鶴 純米大吟醸 NEWTON 77</t>
    <rPh sb="0" eb="2">
      <t>マナ</t>
    </rPh>
    <rPh sb="2" eb="3">
      <t>ツル</t>
    </rPh>
    <rPh sb="4" eb="6">
      <t>ジュンマイ</t>
    </rPh>
    <rPh sb="6" eb="9">
      <t>ダイギンジョウ</t>
    </rPh>
    <phoneticPr fontId="3"/>
  </si>
  <si>
    <t>真名鶴 純米大吟醸</t>
    <rPh sb="0" eb="2">
      <t>マナ</t>
    </rPh>
    <rPh sb="2" eb="3">
      <t>ツル</t>
    </rPh>
    <rPh sb="4" eb="9">
      <t>ジュンマイダイギンジョウ</t>
    </rPh>
    <phoneticPr fontId="3"/>
  </si>
  <si>
    <t>花垣 棚田米 純米大吟醸</t>
    <rPh sb="0" eb="2">
      <t>ハナガキ</t>
    </rPh>
    <rPh sb="3" eb="5">
      <t>タナダ</t>
    </rPh>
    <rPh sb="5" eb="6">
      <t>コメ</t>
    </rPh>
    <rPh sb="7" eb="12">
      <t>ジュンマイダイギンジョウ</t>
    </rPh>
    <phoneticPr fontId="3"/>
  </si>
  <si>
    <t>一乃谷 山廃仕込 純米</t>
    <rPh sb="0" eb="1">
      <t>イチ</t>
    </rPh>
    <rPh sb="1" eb="2">
      <t>ノ</t>
    </rPh>
    <rPh sb="2" eb="3">
      <t>タニ</t>
    </rPh>
    <rPh sb="4" eb="6">
      <t>ヤマハイ</t>
    </rPh>
    <rPh sb="6" eb="8">
      <t>ジコ</t>
    </rPh>
    <rPh sb="9" eb="11">
      <t>ジュンマイ</t>
    </rPh>
    <phoneticPr fontId="3"/>
  </si>
  <si>
    <t>一乃谷 純米酒 純</t>
    <rPh sb="0" eb="1">
      <t>イチ</t>
    </rPh>
    <rPh sb="1" eb="2">
      <t>ノ</t>
    </rPh>
    <rPh sb="2" eb="3">
      <t>タニ</t>
    </rPh>
    <rPh sb="4" eb="7">
      <t>ジュンマイシュ</t>
    </rPh>
    <rPh sb="8" eb="9">
      <t>ジュン</t>
    </rPh>
    <phoneticPr fontId="3"/>
  </si>
  <si>
    <t xml:space="preserve">一乃谷 本醸造 勝鬼 </t>
    <rPh sb="0" eb="1">
      <t>イチ</t>
    </rPh>
    <rPh sb="1" eb="2">
      <t>ノ</t>
    </rPh>
    <rPh sb="2" eb="3">
      <t>タニ</t>
    </rPh>
    <rPh sb="4" eb="7">
      <t>ホンジョウゾウ</t>
    </rPh>
    <rPh sb="8" eb="9">
      <t>マサル</t>
    </rPh>
    <rPh sb="9" eb="10">
      <t>オニ</t>
    </rPh>
    <phoneticPr fontId="3"/>
  </si>
  <si>
    <t>一乃谷 純米酒 大辛口+10</t>
    <rPh sb="0" eb="1">
      <t>イチ</t>
    </rPh>
    <rPh sb="1" eb="2">
      <t>ノ</t>
    </rPh>
    <rPh sb="2" eb="3">
      <t>タニ</t>
    </rPh>
    <rPh sb="4" eb="7">
      <t>ジュンマイシュ</t>
    </rPh>
    <rPh sb="8" eb="9">
      <t>オオ</t>
    </rPh>
    <rPh sb="9" eb="11">
      <t>カラクチ</t>
    </rPh>
    <phoneticPr fontId="3"/>
  </si>
  <si>
    <t>源平 辛口純米酒</t>
    <rPh sb="0" eb="2">
      <t>ゲンペイ</t>
    </rPh>
    <rPh sb="3" eb="5">
      <t>カラクチ</t>
    </rPh>
    <rPh sb="5" eb="8">
      <t>ジュンマイシュ</t>
    </rPh>
    <phoneticPr fontId="3"/>
  </si>
  <si>
    <t>源平 六段仕込 特別純米酒</t>
    <rPh sb="0" eb="2">
      <t>ゲンペイ</t>
    </rPh>
    <rPh sb="3" eb="4">
      <t>6</t>
    </rPh>
    <rPh sb="4" eb="5">
      <t>ダン</t>
    </rPh>
    <rPh sb="5" eb="7">
      <t>シコミ</t>
    </rPh>
    <rPh sb="8" eb="10">
      <t>トクベツ</t>
    </rPh>
    <rPh sb="10" eb="12">
      <t>ジュンマイ</t>
    </rPh>
    <rPh sb="12" eb="13">
      <t>サケ</t>
    </rPh>
    <phoneticPr fontId="3"/>
  </si>
  <si>
    <t>源平 六段仕込 純米大吟醸</t>
    <rPh sb="0" eb="2">
      <t>ゲンペイ</t>
    </rPh>
    <rPh sb="3" eb="4">
      <t>6</t>
    </rPh>
    <rPh sb="4" eb="5">
      <t>ダン</t>
    </rPh>
    <rPh sb="5" eb="7">
      <t>シコミ</t>
    </rPh>
    <rPh sb="8" eb="13">
      <t>ジュンマイダイギンジョウ</t>
    </rPh>
    <phoneticPr fontId="3"/>
  </si>
  <si>
    <t>源平 純米酒</t>
    <rPh sb="0" eb="2">
      <t>ゲンペイ</t>
    </rPh>
    <rPh sb="3" eb="6">
      <t>ジュンマイシュ</t>
    </rPh>
    <phoneticPr fontId="3"/>
  </si>
  <si>
    <t>伝心「土」</t>
    <rPh sb="0" eb="1">
      <t>ツタ</t>
    </rPh>
    <rPh sb="1" eb="2">
      <t>ココロ</t>
    </rPh>
    <rPh sb="3" eb="4">
      <t>ツチ</t>
    </rPh>
    <phoneticPr fontId="3"/>
  </si>
  <si>
    <t>一本義 純米酒</t>
    <rPh sb="0" eb="3">
      <t>イッポンギ</t>
    </rPh>
    <rPh sb="4" eb="6">
      <t>ジュンマイ</t>
    </rPh>
    <rPh sb="6" eb="7">
      <t>サケ</t>
    </rPh>
    <phoneticPr fontId="3"/>
  </si>
  <si>
    <t>かたかた 純米吟醸原酒</t>
    <rPh sb="5" eb="7">
      <t>ジュンマイ</t>
    </rPh>
    <rPh sb="7" eb="9">
      <t>ギンジョウ</t>
    </rPh>
    <rPh sb="9" eb="11">
      <t>ゲンシュ</t>
    </rPh>
    <phoneticPr fontId="3"/>
  </si>
  <si>
    <t>鳴り瓢 特別純米</t>
    <rPh sb="0" eb="1">
      <t>ナ</t>
    </rPh>
    <rPh sb="2" eb="3">
      <t>ヒサゴ</t>
    </rPh>
    <rPh sb="4" eb="6">
      <t>トクベツ</t>
    </rPh>
    <rPh sb="6" eb="8">
      <t>ジュンマイ</t>
    </rPh>
    <phoneticPr fontId="3"/>
  </si>
  <si>
    <t xml:space="preserve">雪きらら 純米 </t>
    <rPh sb="0" eb="1">
      <t>ユキ</t>
    </rPh>
    <rPh sb="5" eb="7">
      <t>ジュンマイ</t>
    </rPh>
    <phoneticPr fontId="3"/>
  </si>
  <si>
    <t xml:space="preserve">雪きらら 純米吟醸 </t>
    <rPh sb="0" eb="1">
      <t>ユキ</t>
    </rPh>
    <rPh sb="5" eb="7">
      <t>ジュンマイ</t>
    </rPh>
    <rPh sb="7" eb="9">
      <t>ギンジョウ</t>
    </rPh>
    <phoneticPr fontId="3"/>
  </si>
  <si>
    <t>雪きらら 純米一番</t>
    <rPh sb="0" eb="1">
      <t>ユキ</t>
    </rPh>
    <rPh sb="5" eb="7">
      <t>ジュンマイ</t>
    </rPh>
    <rPh sb="7" eb="9">
      <t>イチバン</t>
    </rPh>
    <phoneticPr fontId="3"/>
  </si>
  <si>
    <t>雪きらら 夏限定 純米</t>
    <rPh sb="0" eb="1">
      <t>ユキ</t>
    </rPh>
    <rPh sb="5" eb="6">
      <t>ナツ</t>
    </rPh>
    <rPh sb="6" eb="8">
      <t>ゲンテイ</t>
    </rPh>
    <rPh sb="9" eb="11">
      <t>ジュンマイ</t>
    </rPh>
    <phoneticPr fontId="3"/>
  </si>
  <si>
    <t>雪きらら 夏限定 純米吟醸</t>
    <rPh sb="0" eb="1">
      <t>ユキ</t>
    </rPh>
    <rPh sb="5" eb="6">
      <t>ナツ</t>
    </rPh>
    <rPh sb="6" eb="8">
      <t>ゲンテイ</t>
    </rPh>
    <rPh sb="9" eb="11">
      <t>ジュンマイ</t>
    </rPh>
    <rPh sb="11" eb="13">
      <t>ギンジョウ</t>
    </rPh>
    <phoneticPr fontId="3"/>
  </si>
  <si>
    <t>梵・五百万石 無濾過生原酒 純米大吟醸</t>
    <rPh sb="0" eb="1">
      <t>ボン</t>
    </rPh>
    <rPh sb="2" eb="6">
      <t>ゴヒャクマンゴク</t>
    </rPh>
    <rPh sb="7" eb="13">
      <t>ムロカセイゲンシュ</t>
    </rPh>
    <rPh sb="14" eb="19">
      <t>ジュンマイダイギンジョウ</t>
    </rPh>
    <phoneticPr fontId="3"/>
  </si>
  <si>
    <t>梵・五百万石 無濾過 純米大吟醸</t>
    <rPh sb="0" eb="1">
      <t>ボン</t>
    </rPh>
    <rPh sb="2" eb="6">
      <t>ゴヒャクマンゴク</t>
    </rPh>
    <rPh sb="7" eb="10">
      <t>ムロカ</t>
    </rPh>
    <rPh sb="11" eb="16">
      <t>ジュンマイダイギンジョウ</t>
    </rPh>
    <phoneticPr fontId="3"/>
  </si>
  <si>
    <t>梵の初雪 五百万石 生原酒 純米大吟醸</t>
    <rPh sb="0" eb="1">
      <t>ボン</t>
    </rPh>
    <rPh sb="2" eb="4">
      <t>ハツユキ</t>
    </rPh>
    <rPh sb="5" eb="9">
      <t>ゴヒャクマンゴク</t>
    </rPh>
    <rPh sb="10" eb="11">
      <t>ナマ</t>
    </rPh>
    <rPh sb="11" eb="13">
      <t>ゲンシュ</t>
    </rPh>
    <rPh sb="14" eb="19">
      <t>ジュンマイダイギンジョウ</t>
    </rPh>
    <phoneticPr fontId="3"/>
  </si>
  <si>
    <t>華燭 大吟醸 滴</t>
    <rPh sb="0" eb="2">
      <t>カショク</t>
    </rPh>
    <rPh sb="3" eb="6">
      <t>ダイギンジョウ</t>
    </rPh>
    <rPh sb="7" eb="8">
      <t>テキ</t>
    </rPh>
    <phoneticPr fontId="3"/>
  </si>
  <si>
    <t xml:space="preserve">華燭 大吟醸 </t>
    <rPh sb="0" eb="2">
      <t>カショク</t>
    </rPh>
    <rPh sb="3" eb="6">
      <t>ダイギンジョウ</t>
    </rPh>
    <phoneticPr fontId="3"/>
  </si>
  <si>
    <t>華燭 純米大吟醸 蔵内秘蔵酒 40</t>
    <rPh sb="0" eb="2">
      <t>カショク</t>
    </rPh>
    <rPh sb="3" eb="8">
      <t>ジュンマイダイギンジョウ</t>
    </rPh>
    <rPh sb="9" eb="11">
      <t>クラウチ</t>
    </rPh>
    <rPh sb="11" eb="12">
      <t>ヒ</t>
    </rPh>
    <rPh sb="13" eb="14">
      <t>サケ</t>
    </rPh>
    <phoneticPr fontId="3"/>
  </si>
  <si>
    <t>華燭 純米大吟醸 蔵内秘蔵酒 50</t>
    <rPh sb="0" eb="2">
      <t>カショク</t>
    </rPh>
    <rPh sb="3" eb="8">
      <t>ジュンマイダイギンジョウ</t>
    </rPh>
    <rPh sb="9" eb="11">
      <t>クラウチ</t>
    </rPh>
    <rPh sb="11" eb="12">
      <t>ヒ</t>
    </rPh>
    <rPh sb="13" eb="14">
      <t>サケ</t>
    </rPh>
    <phoneticPr fontId="3"/>
  </si>
  <si>
    <t>華燭 ぐい呑み吟醸 五穀豊穣</t>
    <rPh sb="0" eb="2">
      <t>カショク</t>
    </rPh>
    <rPh sb="5" eb="6">
      <t>ノ</t>
    </rPh>
    <rPh sb="7" eb="9">
      <t>ギンジョウ</t>
    </rPh>
    <rPh sb="10" eb="14">
      <t>ゴコクホウジョウ</t>
    </rPh>
    <phoneticPr fontId="3"/>
  </si>
  <si>
    <t>華燭 SODAで割ろっさ</t>
    <rPh sb="0" eb="2">
      <t>カショク</t>
    </rPh>
    <rPh sb="8" eb="9">
      <t>ワ</t>
    </rPh>
    <phoneticPr fontId="3"/>
  </si>
  <si>
    <t>華燭 純吟</t>
    <rPh sb="0" eb="2">
      <t>カショク</t>
    </rPh>
    <rPh sb="3" eb="5">
      <t>ジュンギン</t>
    </rPh>
    <phoneticPr fontId="3"/>
  </si>
  <si>
    <t>華燭 大吟醸 芳香涼夢如</t>
    <rPh sb="0" eb="2">
      <t>カショク</t>
    </rPh>
    <rPh sb="3" eb="6">
      <t>ダイギンジョウ</t>
    </rPh>
    <rPh sb="7" eb="9">
      <t>ホウコウ</t>
    </rPh>
    <rPh sb="9" eb="10">
      <t>スズ</t>
    </rPh>
    <rPh sb="10" eb="11">
      <t>ユメ</t>
    </rPh>
    <rPh sb="11" eb="12">
      <t>ゴト</t>
    </rPh>
    <phoneticPr fontId="3"/>
  </si>
  <si>
    <t xml:space="preserve">飛鳥井 純米吟醸 </t>
    <rPh sb="0" eb="2">
      <t>アスカ</t>
    </rPh>
    <rPh sb="2" eb="3">
      <t>イ</t>
    </rPh>
    <rPh sb="4" eb="6">
      <t>ジュンマイ</t>
    </rPh>
    <rPh sb="6" eb="8">
      <t>ギンジョウ</t>
    </rPh>
    <phoneticPr fontId="3"/>
  </si>
  <si>
    <t>飛鳥井 特別純米</t>
    <rPh sb="0" eb="3">
      <t>アスカイ</t>
    </rPh>
    <rPh sb="4" eb="8">
      <t>トクベツジュンマイ</t>
    </rPh>
    <phoneticPr fontId="3"/>
  </si>
  <si>
    <t>飛鳥井 本醸造</t>
    <rPh sb="0" eb="3">
      <t>アスカイ</t>
    </rPh>
    <rPh sb="4" eb="7">
      <t>ホンジョウゾウ</t>
    </rPh>
    <phoneticPr fontId="3"/>
  </si>
  <si>
    <t>鳥浜 純米吟醸</t>
    <rPh sb="0" eb="2">
      <t>トリハマ</t>
    </rPh>
    <rPh sb="3" eb="7">
      <t>ジュンマイギンジョウ</t>
    </rPh>
    <phoneticPr fontId="3"/>
  </si>
  <si>
    <t xml:space="preserve">早瀬浦 純米吟醸 五百万石 </t>
    <rPh sb="0" eb="2">
      <t>ハヤセ</t>
    </rPh>
    <rPh sb="2" eb="3">
      <t>ウラ</t>
    </rPh>
    <rPh sb="4" eb="6">
      <t>ジュンマイ</t>
    </rPh>
    <rPh sb="6" eb="8">
      <t>ギンジョウ</t>
    </rPh>
    <rPh sb="9" eb="11">
      <t>ゴヒャク</t>
    </rPh>
    <rPh sb="11" eb="13">
      <t>マンゴク</t>
    </rPh>
    <phoneticPr fontId="3"/>
  </si>
  <si>
    <t>早瀬浦 純米酒　</t>
    <rPh sb="0" eb="3">
      <t>ハヤセウラ</t>
    </rPh>
    <rPh sb="4" eb="7">
      <t>ジュンマイシュ</t>
    </rPh>
    <phoneticPr fontId="3"/>
  </si>
  <si>
    <t>早瀬浦 辛口原酒(特別本醸造)</t>
    <rPh sb="0" eb="3">
      <t>ハヤセウラ</t>
    </rPh>
    <rPh sb="4" eb="6">
      <t>カラクチ</t>
    </rPh>
    <rPh sb="6" eb="8">
      <t>ゲンシュ</t>
    </rPh>
    <rPh sb="9" eb="11">
      <t>トクベツ</t>
    </rPh>
    <rPh sb="11" eb="14">
      <t>ホンジョウゾウ</t>
    </rPh>
    <phoneticPr fontId="3"/>
  </si>
  <si>
    <t>色の部分に入力してください。</t>
    <rPh sb="0" eb="1">
      <t>イロ</t>
    </rPh>
    <rPh sb="2" eb="4">
      <t>ブブン</t>
    </rPh>
    <rPh sb="5" eb="7">
      <t>ニュウリョク</t>
    </rPh>
    <phoneticPr fontId="3"/>
  </si>
  <si>
    <t>マスクde地酒　エントリーシート検算用シート</t>
    <rPh sb="5" eb="7">
      <t>ジザケ</t>
    </rPh>
    <rPh sb="16" eb="18">
      <t>ケンザン</t>
    </rPh>
    <rPh sb="18" eb="19">
      <t>ヨウ</t>
    </rPh>
    <phoneticPr fontId="3"/>
  </si>
  <si>
    <t>G -</t>
  </si>
  <si>
    <t>常山 純米大吟醸 荒磯 直汲生</t>
    <rPh sb="0" eb="2">
      <t>トコヤマ</t>
    </rPh>
    <rPh sb="3" eb="5">
      <t>ジュンマイ</t>
    </rPh>
    <rPh sb="5" eb="8">
      <t>ダイギンジョウ</t>
    </rPh>
    <rPh sb="9" eb="11">
      <t>アライソ</t>
    </rPh>
    <rPh sb="12" eb="13">
      <t>ジカ</t>
    </rPh>
    <rPh sb="13" eb="14">
      <t>ク</t>
    </rPh>
    <rPh sb="14" eb="15">
      <t>ナマ</t>
    </rPh>
    <phoneticPr fontId="3"/>
  </si>
  <si>
    <t>福千歳 純米あらばしり 生原酒</t>
    <rPh sb="0" eb="3">
      <t>フクチトセ</t>
    </rPh>
    <rPh sb="4" eb="6">
      <t>ジュンマイ</t>
    </rPh>
    <rPh sb="12" eb="15">
      <t>ナマゲンシュ</t>
    </rPh>
    <phoneticPr fontId="3"/>
  </si>
  <si>
    <t>越前の冬 しぼりたて 純米大吟生</t>
    <rPh sb="0" eb="2">
      <t>エチゼン</t>
    </rPh>
    <rPh sb="3" eb="4">
      <t>フユ</t>
    </rPh>
    <rPh sb="11" eb="13">
      <t>ジュンマイ</t>
    </rPh>
    <rPh sb="13" eb="14">
      <t>ダイ</t>
    </rPh>
    <rPh sb="14" eb="15">
      <t>ギン</t>
    </rPh>
    <rPh sb="15" eb="16">
      <t>ナマ</t>
    </rPh>
    <phoneticPr fontId="3"/>
  </si>
  <si>
    <t>白岳仙 純米大吟醸 黒鉄 (生酒)</t>
    <rPh sb="0" eb="1">
      <t>ハク</t>
    </rPh>
    <rPh sb="1" eb="2">
      <t>ガク</t>
    </rPh>
    <rPh sb="2" eb="3">
      <t>セン</t>
    </rPh>
    <rPh sb="4" eb="6">
      <t>ジュンマイ</t>
    </rPh>
    <rPh sb="6" eb="7">
      <t>ダイ</t>
    </rPh>
    <rPh sb="7" eb="9">
      <t>ギンジョウ</t>
    </rPh>
    <rPh sb="10" eb="12">
      <t>クロガネ</t>
    </rPh>
    <rPh sb="14" eb="15">
      <t>ナマ</t>
    </rPh>
    <rPh sb="15" eb="16">
      <t>サケ</t>
    </rPh>
    <phoneticPr fontId="3"/>
  </si>
  <si>
    <t>舞美人 特別純米無濾過生原酒 (新酒)</t>
    <rPh sb="0" eb="3">
      <t>マイビジン</t>
    </rPh>
    <rPh sb="4" eb="6">
      <t>トクベツ</t>
    </rPh>
    <rPh sb="6" eb="8">
      <t>ジュンマイ</t>
    </rPh>
    <rPh sb="8" eb="11">
      <t>ムロカ</t>
    </rPh>
    <rPh sb="11" eb="12">
      <t>ナマ</t>
    </rPh>
    <rPh sb="12" eb="14">
      <t>ゲンシュ</t>
    </rPh>
    <rPh sb="16" eb="18">
      <t>シンシュ</t>
    </rPh>
    <phoneticPr fontId="3"/>
  </si>
  <si>
    <t>九頭竜 垂れ口 (生酒)</t>
    <rPh sb="0" eb="3">
      <t>クズリュウ</t>
    </rPh>
    <rPh sb="4" eb="5">
      <t>タ</t>
    </rPh>
    <rPh sb="6" eb="7">
      <t>クチ</t>
    </rPh>
    <rPh sb="9" eb="10">
      <t>ナマ</t>
    </rPh>
    <rPh sb="10" eb="11">
      <t>サケ</t>
    </rPh>
    <phoneticPr fontId="3"/>
  </si>
  <si>
    <t>越前岬 純米吟醸無ろ過生「初槽」</t>
    <rPh sb="0" eb="3">
      <t>エチゼンミサキ</t>
    </rPh>
    <rPh sb="4" eb="6">
      <t>ジュンマイ</t>
    </rPh>
    <rPh sb="6" eb="8">
      <t>ギンジョウ</t>
    </rPh>
    <rPh sb="8" eb="9">
      <t>ム</t>
    </rPh>
    <rPh sb="10" eb="11">
      <t>カ</t>
    </rPh>
    <rPh sb="11" eb="12">
      <t>ナマ</t>
    </rPh>
    <rPh sb="13" eb="14">
      <t>ハツ</t>
    </rPh>
    <rPh sb="14" eb="15">
      <t>ソウ</t>
    </rPh>
    <phoneticPr fontId="3"/>
  </si>
  <si>
    <t>雲の井 純米吟醸 東雲</t>
    <rPh sb="0" eb="1">
      <t>クモ</t>
    </rPh>
    <rPh sb="2" eb="3">
      <t>イ</t>
    </rPh>
    <rPh sb="4" eb="6">
      <t>ジュンマイ</t>
    </rPh>
    <rPh sb="6" eb="8">
      <t>ギンジョウ</t>
    </rPh>
    <rPh sb="9" eb="10">
      <t>ヒガシ</t>
    </rPh>
    <rPh sb="10" eb="11">
      <t>クモ</t>
    </rPh>
    <phoneticPr fontId="3"/>
  </si>
  <si>
    <t>越の鷹 あらばしり純米吟醸 GREEN HAWK (新酒)</t>
    <rPh sb="0" eb="1">
      <t>コシ</t>
    </rPh>
    <rPh sb="2" eb="3">
      <t>タカ</t>
    </rPh>
    <rPh sb="9" eb="11">
      <t>ジュンマイ</t>
    </rPh>
    <rPh sb="11" eb="13">
      <t>ギンジョウ</t>
    </rPh>
    <rPh sb="26" eb="28">
      <t>シンシュ</t>
    </rPh>
    <phoneticPr fontId="3"/>
  </si>
  <si>
    <t>花垣 純米無濾過生原酒</t>
    <rPh sb="0" eb="2">
      <t>ハナガキ</t>
    </rPh>
    <rPh sb="3" eb="5">
      <t>ジュンマイ</t>
    </rPh>
    <rPh sb="5" eb="8">
      <t>ムロカ</t>
    </rPh>
    <rPh sb="8" eb="11">
      <t>ナマゲンシュ</t>
    </rPh>
    <phoneticPr fontId="3"/>
  </si>
  <si>
    <t>一乃谷 純米しぼりたて (生酒)</t>
    <rPh sb="0" eb="2">
      <t>イチノ</t>
    </rPh>
    <rPh sb="2" eb="3">
      <t>タニ</t>
    </rPh>
    <rPh sb="4" eb="6">
      <t>ジュンマイ</t>
    </rPh>
    <rPh sb="13" eb="15">
      <t>ナマザケ</t>
    </rPh>
    <phoneticPr fontId="3"/>
  </si>
  <si>
    <t>雪きらら 荒しぼり (生酒)</t>
    <rPh sb="0" eb="1">
      <t>ユキ</t>
    </rPh>
    <rPh sb="5" eb="6">
      <t>アラ</t>
    </rPh>
    <rPh sb="11" eb="13">
      <t>ナマザケ</t>
    </rPh>
    <phoneticPr fontId="3"/>
  </si>
  <si>
    <t>華燭 スパークリング メトード・リュラル</t>
    <rPh sb="0" eb="2">
      <t>カショク</t>
    </rPh>
    <phoneticPr fontId="3"/>
  </si>
  <si>
    <t>早瀬浦 特別純米酒「ひやしさけ」(生原酒)</t>
    <rPh sb="0" eb="3">
      <t>ハヤセウラ</t>
    </rPh>
    <rPh sb="4" eb="6">
      <t>トクベツ</t>
    </rPh>
    <rPh sb="6" eb="9">
      <t>ジュンマイシュ</t>
    </rPh>
    <rPh sb="17" eb="18">
      <t>ナマ</t>
    </rPh>
    <rPh sb="18" eb="20">
      <t>ゲンシュ</t>
    </rPh>
    <phoneticPr fontId="3"/>
  </si>
  <si>
    <t>完売</t>
    <rPh sb="0" eb="2">
      <t>カンバイ</t>
    </rPh>
    <phoneticPr fontId="3"/>
  </si>
  <si>
    <t>純米大吟醸 酒蔵魂 さかほまれ (新酒)</t>
  </si>
  <si>
    <t>Ⓐ合計(※100,000円以内)</t>
    <rPh sb="1" eb="3">
      <t>ゴウケイ</t>
    </rPh>
    <rPh sb="12" eb="13">
      <t>エン</t>
    </rPh>
    <rPh sb="13" eb="15">
      <t>イナイ</t>
    </rPh>
    <phoneticPr fontId="3"/>
  </si>
  <si>
    <t>　第8回以降追加</t>
    <rPh sb="1" eb="2">
      <t>ダイ</t>
    </rPh>
    <rPh sb="3" eb="4">
      <t>カイ</t>
    </rPh>
    <rPh sb="4" eb="6">
      <t>イコウ</t>
    </rPh>
    <rPh sb="6" eb="8">
      <t>ツイカ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</si>
</sst>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sz val="6"/>
      <color rgb="FF00B050"/>
      <name val="游ゴシック"/>
      <family val="3"/>
      <charset val="128"/>
      <scheme val="minor"/>
    </font>
    <font>
      <b/>
      <sz val="8"/>
      <color theme="5" tint="-0.249977111117893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10"/>
      <color rgb="FF00B0F0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3">
    <xf numFmtId="0" fontId="0" fillId="0" borderId="0" xfId="0">
      <alignment vertical="center"/>
    </xf>
    <xf numFmtId="38" fontId="0" fillId="0" borderId="0" xfId="1" applyFont="1">
      <alignment vertical="center"/>
    </xf>
    <xf numFmtId="0" fontId="0" fillId="0" borderId="1" xfId="0" applyBorder="1">
      <alignment vertical="center"/>
    </xf>
    <xf numFmtId="38" fontId="0" fillId="0" borderId="1" xfId="1" applyFont="1" applyBorder="1">
      <alignment vertical="center"/>
    </xf>
    <xf numFmtId="0" fontId="0" fillId="2" borderId="1" xfId="0" applyFill="1" applyBorder="1">
      <alignment vertical="center"/>
    </xf>
    <xf numFmtId="0" fontId="0" fillId="0" borderId="1" xfId="0" applyFill="1" applyBorder="1">
      <alignment vertical="center"/>
    </xf>
    <xf numFmtId="0" fontId="0" fillId="0" borderId="1" xfId="0" applyBorder="1" applyAlignment="1">
      <alignment horizontal="center" vertical="center"/>
    </xf>
    <xf numFmtId="38" fontId="0" fillId="0" borderId="1" xfId="1" applyFont="1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2" xfId="0" applyBorder="1">
      <alignment vertical="center"/>
    </xf>
    <xf numFmtId="38" fontId="0" fillId="0" borderId="2" xfId="1" applyFont="1" applyBorder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3" fontId="0" fillId="0" borderId="1" xfId="0" applyNumberFormat="1" applyBorder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>
      <alignment vertical="center"/>
    </xf>
    <xf numFmtId="38" fontId="0" fillId="0" borderId="6" xfId="1" applyFont="1" applyBorder="1" applyAlignment="1">
      <alignment horizontal="left" vertical="center" shrinkToFit="1"/>
    </xf>
    <xf numFmtId="38" fontId="0" fillId="0" borderId="6" xfId="1" applyFont="1" applyBorder="1" applyAlignment="1">
      <alignment horizontal="right" vertical="center" shrinkToFit="1"/>
    </xf>
    <xf numFmtId="0" fontId="0" fillId="0" borderId="7" xfId="0" applyBorder="1">
      <alignment vertical="center"/>
    </xf>
    <xf numFmtId="38" fontId="0" fillId="0" borderId="1" xfId="1" applyFont="1" applyBorder="1" applyAlignment="1">
      <alignment horizontal="left" vertical="center" shrinkToFit="1"/>
    </xf>
    <xf numFmtId="38" fontId="0" fillId="0" borderId="1" xfId="1" applyFont="1" applyBorder="1" applyAlignment="1">
      <alignment horizontal="right" vertical="center" shrinkToFit="1"/>
    </xf>
    <xf numFmtId="0" fontId="0" fillId="0" borderId="9" xfId="0" applyBorder="1">
      <alignment vertical="center"/>
    </xf>
    <xf numFmtId="38" fontId="0" fillId="0" borderId="11" xfId="1" applyFont="1" applyBorder="1" applyAlignment="1">
      <alignment horizontal="left" vertical="center" shrinkToFit="1"/>
    </xf>
    <xf numFmtId="38" fontId="0" fillId="0" borderId="11" xfId="1" applyFont="1" applyBorder="1" applyAlignment="1">
      <alignment horizontal="right" vertical="center" shrinkToFit="1"/>
    </xf>
    <xf numFmtId="0" fontId="0" fillId="0" borderId="12" xfId="0" applyBorder="1">
      <alignment vertical="center"/>
    </xf>
    <xf numFmtId="38" fontId="0" fillId="0" borderId="14" xfId="1" applyFont="1" applyBorder="1" applyAlignment="1">
      <alignment vertical="center" shrinkToFit="1"/>
    </xf>
    <xf numFmtId="38" fontId="0" fillId="0" borderId="15" xfId="1" applyFont="1" applyBorder="1" applyAlignment="1">
      <alignment horizontal="right" vertical="center" shrinkToFit="1"/>
    </xf>
    <xf numFmtId="38" fontId="0" fillId="0" borderId="1" xfId="1" applyFont="1" applyBorder="1" applyAlignment="1">
      <alignment vertical="center" shrinkToFit="1"/>
    </xf>
    <xf numFmtId="38" fontId="0" fillId="0" borderId="6" xfId="1" applyFont="1" applyBorder="1" applyAlignment="1">
      <alignment vertical="center" shrinkToFit="1"/>
    </xf>
    <xf numFmtId="38" fontId="0" fillId="0" borderId="16" xfId="1" applyFont="1" applyBorder="1" applyAlignment="1">
      <alignment horizontal="right" vertical="center" shrinkToFit="1"/>
    </xf>
    <xf numFmtId="38" fontId="0" fillId="0" borderId="11" xfId="1" applyFont="1" applyBorder="1" applyAlignment="1">
      <alignment vertical="center" shrinkToFit="1"/>
    </xf>
    <xf numFmtId="38" fontId="0" fillId="0" borderId="15" xfId="1" applyFont="1" applyBorder="1" applyAlignment="1">
      <alignment horizontal="left" vertical="center" shrinkToFit="1"/>
    </xf>
    <xf numFmtId="38" fontId="0" fillId="0" borderId="15" xfId="1" applyFont="1" applyBorder="1" applyAlignment="1">
      <alignment vertical="center" shrinkToFit="1"/>
    </xf>
    <xf numFmtId="38" fontId="0" fillId="0" borderId="17" xfId="1" applyFont="1" applyBorder="1" applyAlignment="1">
      <alignment horizontal="left" vertical="center" shrinkToFit="1"/>
    </xf>
    <xf numFmtId="38" fontId="0" fillId="0" borderId="14" xfId="1" applyFont="1" applyBorder="1" applyAlignment="1">
      <alignment horizontal="right" vertical="center" shrinkToFit="1"/>
    </xf>
    <xf numFmtId="38" fontId="0" fillId="0" borderId="3" xfId="1" applyFont="1" applyBorder="1" applyAlignment="1">
      <alignment horizontal="right" vertical="center" shrinkToFit="1"/>
    </xf>
    <xf numFmtId="38" fontId="0" fillId="0" borderId="3" xfId="1" applyFont="1" applyBorder="1" applyAlignment="1">
      <alignment vertical="center" shrinkToFit="1"/>
    </xf>
    <xf numFmtId="0" fontId="0" fillId="0" borderId="18" xfId="0" applyBorder="1">
      <alignment vertical="center"/>
    </xf>
    <xf numFmtId="0" fontId="0" fillId="0" borderId="20" xfId="0" applyBorder="1">
      <alignment vertical="center"/>
    </xf>
    <xf numFmtId="38" fontId="0" fillId="0" borderId="22" xfId="1" applyFont="1" applyBorder="1" applyAlignment="1">
      <alignment vertical="center" shrinkToFit="1"/>
    </xf>
    <xf numFmtId="0" fontId="0" fillId="0" borderId="23" xfId="0" applyBorder="1">
      <alignment vertical="center"/>
    </xf>
    <xf numFmtId="38" fontId="0" fillId="0" borderId="17" xfId="1" applyFont="1" applyBorder="1" applyAlignment="1">
      <alignment vertical="center" shrinkToFit="1"/>
    </xf>
    <xf numFmtId="38" fontId="0" fillId="0" borderId="16" xfId="1" applyFont="1" applyBorder="1" applyAlignment="1">
      <alignment vertical="center" shrinkToFit="1"/>
    </xf>
    <xf numFmtId="0" fontId="0" fillId="0" borderId="22" xfId="0" applyBorder="1" applyAlignment="1">
      <alignment vertical="center" shrinkToFit="1"/>
    </xf>
    <xf numFmtId="0" fontId="0" fillId="0" borderId="1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3" borderId="1" xfId="0" applyFill="1" applyBorder="1" applyProtection="1">
      <alignment vertical="center"/>
      <protection locked="0"/>
    </xf>
    <xf numFmtId="0" fontId="0" fillId="3" borderId="3" xfId="0" applyFill="1" applyBorder="1" applyProtection="1">
      <alignment vertical="center"/>
      <protection locked="0"/>
    </xf>
    <xf numFmtId="0" fontId="0" fillId="3" borderId="2" xfId="0" applyFill="1" applyBorder="1" applyProtection="1">
      <alignment vertical="center"/>
      <protection locked="0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3" borderId="25" xfId="0" applyFill="1" applyBorder="1" applyAlignment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 applyAlignment="1">
      <alignment horizontal="right" vertical="center"/>
    </xf>
    <xf numFmtId="0" fontId="0" fillId="0" borderId="9" xfId="0" applyBorder="1">
      <alignment vertical="center"/>
    </xf>
    <xf numFmtId="0" fontId="0" fillId="0" borderId="20" xfId="0" applyBorder="1">
      <alignment vertical="center"/>
    </xf>
    <xf numFmtId="0" fontId="0" fillId="0" borderId="12" xfId="0" applyBorder="1">
      <alignment vertical="center"/>
    </xf>
    <xf numFmtId="0" fontId="0" fillId="0" borderId="11" xfId="0" applyBorder="1" applyAlignment="1">
      <alignment vertical="center" shrinkToFit="1"/>
    </xf>
    <xf numFmtId="0" fontId="0" fillId="0" borderId="22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38" fontId="0" fillId="0" borderId="11" xfId="1" applyFont="1" applyBorder="1" applyAlignment="1">
      <alignment vertical="center" shrinkToFit="1"/>
    </xf>
    <xf numFmtId="38" fontId="0" fillId="0" borderId="15" xfId="1" applyFont="1" applyBorder="1" applyAlignment="1">
      <alignment vertical="center" shrinkToFit="1"/>
    </xf>
    <xf numFmtId="38" fontId="0" fillId="0" borderId="22" xfId="1" applyFont="1" applyBorder="1" applyAlignment="1">
      <alignment vertical="center" shrinkToFit="1"/>
    </xf>
    <xf numFmtId="38" fontId="0" fillId="4" borderId="1" xfId="1" applyFont="1" applyFill="1" applyBorder="1" applyAlignment="1">
      <alignment vertical="center" shrinkToFit="1"/>
    </xf>
    <xf numFmtId="38" fontId="0" fillId="4" borderId="6" xfId="1" applyFont="1" applyFill="1" applyBorder="1" applyAlignment="1">
      <alignment vertical="center" shrinkToFit="1"/>
    </xf>
    <xf numFmtId="0" fontId="0" fillId="4" borderId="9" xfId="0" applyFill="1" applyBorder="1">
      <alignment vertical="center"/>
    </xf>
    <xf numFmtId="0" fontId="0" fillId="4" borderId="10" xfId="0" applyFill="1" applyBorder="1" applyAlignment="1">
      <alignment horizontal="right" vertical="center"/>
    </xf>
    <xf numFmtId="38" fontId="0" fillId="4" borderId="11" xfId="1" applyFont="1" applyFill="1" applyBorder="1" applyAlignment="1">
      <alignment vertical="center" shrinkToFit="1"/>
    </xf>
    <xf numFmtId="0" fontId="0" fillId="4" borderId="18" xfId="0" applyFill="1" applyBorder="1">
      <alignment vertical="center"/>
    </xf>
    <xf numFmtId="0" fontId="0" fillId="4" borderId="19" xfId="0" applyFill="1" applyBorder="1" applyAlignment="1">
      <alignment horizontal="right" vertical="center"/>
    </xf>
    <xf numFmtId="38" fontId="0" fillId="4" borderId="3" xfId="1" applyFont="1" applyFill="1" applyBorder="1" applyAlignment="1">
      <alignment vertical="center" shrinkToFit="1"/>
    </xf>
    <xf numFmtId="0" fontId="2" fillId="0" borderId="0" xfId="0" applyFont="1">
      <alignment vertical="center"/>
    </xf>
    <xf numFmtId="38" fontId="0" fillId="0" borderId="3" xfId="1" applyFont="1" applyBorder="1">
      <alignment vertical="center"/>
    </xf>
    <xf numFmtId="3" fontId="0" fillId="0" borderId="3" xfId="0" applyNumberFormat="1" applyBorder="1">
      <alignment vertical="center"/>
    </xf>
    <xf numFmtId="0" fontId="0" fillId="4" borderId="1" xfId="0" applyFill="1" applyBorder="1">
      <alignment vertical="center"/>
    </xf>
    <xf numFmtId="38" fontId="0" fillId="4" borderId="1" xfId="1" applyFont="1" applyFill="1" applyBorder="1">
      <alignment vertical="center"/>
    </xf>
    <xf numFmtId="0" fontId="0" fillId="0" borderId="0" xfId="0">
      <alignment vertical="center"/>
    </xf>
    <xf numFmtId="0" fontId="0" fillId="0" borderId="0" xfId="0" applyBorder="1">
      <alignment vertical="center"/>
    </xf>
    <xf numFmtId="38" fontId="0" fillId="0" borderId="0" xfId="1" applyFont="1" applyBorder="1">
      <alignment vertical="center"/>
    </xf>
    <xf numFmtId="3" fontId="0" fillId="4" borderId="1" xfId="0" applyNumberFormat="1" applyFill="1" applyBorder="1">
      <alignment vertical="center"/>
    </xf>
    <xf numFmtId="38" fontId="0" fillId="0" borderId="26" xfId="1" applyFont="1" applyBorder="1" applyAlignment="1">
      <alignment horizontal="left" vertical="center" shrinkToFit="1"/>
    </xf>
    <xf numFmtId="0" fontId="11" fillId="0" borderId="0" xfId="0" applyFont="1">
      <alignment vertical="center"/>
    </xf>
    <xf numFmtId="0" fontId="0" fillId="0" borderId="1" xfId="0" applyBorder="1" applyAlignment="1">
      <alignment horizontal="right" vertical="center"/>
    </xf>
    <xf numFmtId="38" fontId="0" fillId="0" borderId="1" xfId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5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 textRotation="255" shrinkToFit="1"/>
    </xf>
    <xf numFmtId="0" fontId="10" fillId="0" borderId="3" xfId="0" applyFont="1" applyBorder="1" applyAlignment="1">
      <alignment horizontal="center" vertical="center" textRotation="255" shrinkToFit="1"/>
    </xf>
    <xf numFmtId="0" fontId="10" fillId="0" borderId="27" xfId="0" applyFont="1" applyBorder="1" applyAlignment="1">
      <alignment horizontal="center" vertical="center" textRotation="255"/>
    </xf>
    <xf numFmtId="0" fontId="10" fillId="0" borderId="16" xfId="0" applyFont="1" applyBorder="1" applyAlignment="1">
      <alignment horizontal="center" vertical="center" textRotation="255"/>
    </xf>
    <xf numFmtId="0" fontId="10" fillId="0" borderId="6" xfId="0" applyFont="1" applyBorder="1" applyAlignment="1">
      <alignment horizontal="center" vertical="center" textRotation="255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EBCC08-5A7A-45E1-AE15-5EC774DB45A7}">
  <dimension ref="B1:M19"/>
  <sheetViews>
    <sheetView tabSelected="1" view="pageBreakPreview" zoomScale="190" zoomScaleNormal="100" zoomScaleSheetLayoutView="190" workbookViewId="0">
      <selection activeCell="E8" sqref="E8"/>
    </sheetView>
  </sheetViews>
  <sheetFormatPr defaultRowHeight="18.75" x14ac:dyDescent="0.4"/>
  <cols>
    <col min="2" max="2" width="3.625" customWidth="1"/>
    <col min="3" max="3" width="4.375" customWidth="1"/>
    <col min="4" max="5" width="6.875" customWidth="1"/>
    <col min="6" max="6" width="9.375" style="1" bestFit="1" customWidth="1"/>
    <col min="7" max="7" width="3.75" customWidth="1"/>
    <col min="8" max="8" width="2.625" customWidth="1"/>
    <col min="10" max="10" width="9.25" customWidth="1"/>
    <col min="11" max="11" width="2" customWidth="1"/>
    <col min="13" max="13" width="9.375" bestFit="1" customWidth="1"/>
  </cols>
  <sheetData>
    <row r="1" spans="2:13" ht="14.25" customHeight="1" thickBot="1" x14ac:dyDescent="0.45">
      <c r="B1" s="95" t="s">
        <v>128</v>
      </c>
      <c r="C1" s="95"/>
      <c r="D1" s="95"/>
      <c r="E1" s="95"/>
      <c r="F1" s="95"/>
      <c r="G1" s="95"/>
    </row>
    <row r="2" spans="2:13" ht="7.5" customHeight="1" thickBot="1" x14ac:dyDescent="0.45">
      <c r="C2" s="59"/>
      <c r="D2" s="96" t="s">
        <v>127</v>
      </c>
      <c r="E2" s="97"/>
      <c r="F2" s="97"/>
      <c r="G2" s="58"/>
    </row>
    <row r="3" spans="2:13" ht="3" customHeight="1" x14ac:dyDescent="0.4"/>
    <row r="4" spans="2:13" ht="18" customHeight="1" x14ac:dyDescent="0.4">
      <c r="B4" s="94" t="s">
        <v>4</v>
      </c>
      <c r="C4" s="94"/>
      <c r="D4" s="6" t="s">
        <v>2</v>
      </c>
      <c r="E4" s="6" t="s">
        <v>7</v>
      </c>
      <c r="F4" s="7" t="s">
        <v>3</v>
      </c>
      <c r="I4" s="11" t="s">
        <v>6</v>
      </c>
      <c r="J4" s="12" t="s">
        <v>8</v>
      </c>
      <c r="L4" s="11" t="s">
        <v>9</v>
      </c>
      <c r="M4" s="12" t="s">
        <v>8</v>
      </c>
    </row>
    <row r="5" spans="2:13" ht="15" customHeight="1" x14ac:dyDescent="0.4">
      <c r="B5" s="98" t="s">
        <v>6</v>
      </c>
      <c r="C5" s="2" t="s">
        <v>1</v>
      </c>
      <c r="D5" s="54"/>
      <c r="E5" s="54"/>
      <c r="F5" s="3" t="str">
        <f>IF(D5*E5=0," ",J6*E5)</f>
        <v xml:space="preserve"> </v>
      </c>
      <c r="I5" s="4" t="s">
        <v>2</v>
      </c>
      <c r="L5" s="4" t="s">
        <v>2</v>
      </c>
    </row>
    <row r="6" spans="2:13" ht="15" customHeight="1" x14ac:dyDescent="0.4">
      <c r="B6" s="98"/>
      <c r="C6" s="2" t="s">
        <v>1</v>
      </c>
      <c r="D6" s="54"/>
      <c r="E6" s="54"/>
      <c r="F6" s="3" t="str">
        <f>IF(D6*E6=0," ",J8*E6)</f>
        <v xml:space="preserve"> </v>
      </c>
      <c r="I6" s="5">
        <f>D5</f>
        <v>0</v>
      </c>
      <c r="J6" s="3" t="e">
        <f>DGET(さかほまれ!B1:D33,"小売価格",I5:I6)</f>
        <v>#VALUE!</v>
      </c>
      <c r="L6" s="5">
        <f>D10</f>
        <v>0</v>
      </c>
      <c r="M6" s="3" t="e">
        <f>DGET(五百万石!B1:D183,"小売価格",L5:L6)</f>
        <v>#VALUE!</v>
      </c>
    </row>
    <row r="7" spans="2:13" ht="15" customHeight="1" x14ac:dyDescent="0.4">
      <c r="B7" s="98"/>
      <c r="C7" s="2" t="s">
        <v>1</v>
      </c>
      <c r="D7" s="54"/>
      <c r="E7" s="54"/>
      <c r="F7" s="3" t="str">
        <f>IF(D7*E7=0," ",J10*E7)</f>
        <v xml:space="preserve"> </v>
      </c>
      <c r="I7" s="4" t="s">
        <v>2</v>
      </c>
      <c r="L7" s="4" t="s">
        <v>2</v>
      </c>
    </row>
    <row r="8" spans="2:13" ht="15" customHeight="1" x14ac:dyDescent="0.4">
      <c r="B8" s="98"/>
      <c r="C8" s="2" t="s">
        <v>1</v>
      </c>
      <c r="D8" s="54"/>
      <c r="E8" s="54"/>
      <c r="F8" s="3" t="str">
        <f>IF(D8*E8=0," ",J12*E8)</f>
        <v xml:space="preserve"> </v>
      </c>
      <c r="I8" s="2">
        <f>D6</f>
        <v>0</v>
      </c>
      <c r="J8" s="3" t="e">
        <f>DGET(さかほまれ!B1:D33,"小売価格",I7:I8)</f>
        <v>#VALUE!</v>
      </c>
      <c r="L8" s="2">
        <f>D11</f>
        <v>0</v>
      </c>
      <c r="M8" s="3" t="e">
        <f>DGET(五百万石!B1:D183,"小売価格",L7:L8)</f>
        <v>#VALUE!</v>
      </c>
    </row>
    <row r="9" spans="2:13" ht="15" customHeight="1" thickBot="1" x14ac:dyDescent="0.45">
      <c r="B9" s="99"/>
      <c r="C9" s="8" t="s">
        <v>1</v>
      </c>
      <c r="D9" s="55"/>
      <c r="E9" s="55"/>
      <c r="F9" s="3" t="str">
        <f>IF(D9*E9=0," ",J14*E9)</f>
        <v xml:space="preserve"> </v>
      </c>
      <c r="I9" s="4" t="s">
        <v>2</v>
      </c>
      <c r="L9" s="4" t="s">
        <v>2</v>
      </c>
    </row>
    <row r="10" spans="2:13" ht="15" customHeight="1" thickTop="1" x14ac:dyDescent="0.4">
      <c r="B10" s="100" t="s">
        <v>10</v>
      </c>
      <c r="C10" s="9" t="s">
        <v>0</v>
      </c>
      <c r="D10" s="56"/>
      <c r="E10" s="56"/>
      <c r="F10" s="10" t="str">
        <f>IF(D10*E10=0," ",M6*E10)</f>
        <v xml:space="preserve"> </v>
      </c>
      <c r="G10" s="53" t="str">
        <f>IF(D10=145,"注","　")</f>
        <v>　</v>
      </c>
      <c r="I10" s="2">
        <f>D7</f>
        <v>0</v>
      </c>
      <c r="J10" s="3" t="e">
        <f>DGET(さかほまれ!B1:D33,"小売価格",I9:I10)</f>
        <v>#VALUE!</v>
      </c>
      <c r="L10" s="2">
        <f>D12</f>
        <v>0</v>
      </c>
      <c r="M10" s="3" t="e">
        <f>DGET(五百万石!B1:D183,"小売価格",L9:L10)</f>
        <v>#VALUE!</v>
      </c>
    </row>
    <row r="11" spans="2:13" ht="15" customHeight="1" x14ac:dyDescent="0.4">
      <c r="B11" s="101"/>
      <c r="C11" s="2" t="s">
        <v>0</v>
      </c>
      <c r="D11" s="54"/>
      <c r="E11" s="54"/>
      <c r="F11" s="3" t="str">
        <f>IF(D11*E11=0," ",M8*E11)</f>
        <v xml:space="preserve"> </v>
      </c>
      <c r="G11" s="53" t="str">
        <f t="shared" ref="G11:G16" si="0">IF(D11=145,"注","　")</f>
        <v>　</v>
      </c>
      <c r="I11" s="4" t="s">
        <v>2</v>
      </c>
      <c r="L11" s="4" t="s">
        <v>2</v>
      </c>
    </row>
    <row r="12" spans="2:13" ht="15" customHeight="1" x14ac:dyDescent="0.4">
      <c r="B12" s="101"/>
      <c r="C12" s="2" t="s">
        <v>0</v>
      </c>
      <c r="D12" s="54"/>
      <c r="E12" s="54"/>
      <c r="F12" s="3" t="str">
        <f>IF(D12*E12=0," ",M10*E12)</f>
        <v xml:space="preserve"> </v>
      </c>
      <c r="G12" s="53" t="str">
        <f t="shared" si="0"/>
        <v>　</v>
      </c>
      <c r="I12" s="2">
        <f>D8</f>
        <v>0</v>
      </c>
      <c r="J12" s="3" t="e">
        <f>DGET(さかほまれ!B1:D33,"小売価格",I11:I12)</f>
        <v>#VALUE!</v>
      </c>
      <c r="L12" s="2">
        <f>D13</f>
        <v>0</v>
      </c>
      <c r="M12" s="3" t="e">
        <f>DGET(五百万石!B1:D183,"小売価格",L11:L12)</f>
        <v>#VALUE!</v>
      </c>
    </row>
    <row r="13" spans="2:13" ht="15" customHeight="1" x14ac:dyDescent="0.4">
      <c r="B13" s="101"/>
      <c r="C13" s="2" t="s">
        <v>0</v>
      </c>
      <c r="D13" s="54"/>
      <c r="E13" s="54"/>
      <c r="F13" s="3" t="str">
        <f>IF(D13*E13=0," ",M12*E13)</f>
        <v xml:space="preserve"> </v>
      </c>
      <c r="G13" s="53" t="str">
        <f t="shared" si="0"/>
        <v>　</v>
      </c>
      <c r="I13" s="4" t="s">
        <v>2</v>
      </c>
      <c r="L13" s="4" t="s">
        <v>2</v>
      </c>
    </row>
    <row r="14" spans="2:13" ht="15" customHeight="1" x14ac:dyDescent="0.4">
      <c r="B14" s="101"/>
      <c r="C14" s="2" t="s">
        <v>0</v>
      </c>
      <c r="D14" s="54"/>
      <c r="E14" s="54"/>
      <c r="F14" s="3" t="str">
        <f>IF(D14*E14=0," ",M14*E14)</f>
        <v xml:space="preserve"> </v>
      </c>
      <c r="G14" s="53" t="str">
        <f t="shared" si="0"/>
        <v>　</v>
      </c>
      <c r="I14" s="2">
        <f>D9</f>
        <v>0</v>
      </c>
      <c r="J14" s="3" t="e">
        <f>DGET(さかほまれ!B1:D33,"小売価格",I13:I14)</f>
        <v>#VALUE!</v>
      </c>
      <c r="L14" s="2">
        <f>D14</f>
        <v>0</v>
      </c>
      <c r="M14" s="3" t="e">
        <f>DGET(五百万石!B1:D183,"小売価格",L13:L14)</f>
        <v>#VALUE!</v>
      </c>
    </row>
    <row r="15" spans="2:13" s="84" customFormat="1" ht="15" customHeight="1" x14ac:dyDescent="0.4">
      <c r="B15" s="101"/>
      <c r="C15" s="2" t="s">
        <v>0</v>
      </c>
      <c r="D15" s="54"/>
      <c r="E15" s="54"/>
      <c r="F15" s="3" t="str">
        <f>IF(D15*E15=0," ",M16*E15)</f>
        <v xml:space="preserve"> </v>
      </c>
      <c r="G15" s="53" t="str">
        <f t="shared" si="0"/>
        <v>　</v>
      </c>
      <c r="I15" s="85"/>
      <c r="J15" s="86"/>
      <c r="L15" s="4" t="s">
        <v>2</v>
      </c>
    </row>
    <row r="16" spans="2:13" s="84" customFormat="1" ht="15" customHeight="1" x14ac:dyDescent="0.4">
      <c r="B16" s="102"/>
      <c r="C16" s="2" t="s">
        <v>0</v>
      </c>
      <c r="D16" s="54"/>
      <c r="E16" s="54"/>
      <c r="F16" s="3" t="str">
        <f>IF(D16*E16=0," ",M18*E16)</f>
        <v xml:space="preserve"> </v>
      </c>
      <c r="G16" s="53" t="str">
        <f t="shared" si="0"/>
        <v>　</v>
      </c>
      <c r="I16" s="85"/>
      <c r="J16" s="86"/>
      <c r="L16" s="2">
        <f>D15</f>
        <v>0</v>
      </c>
      <c r="M16" s="3" t="e">
        <f>DGET(五百万石!B1:D183,"小売価格",L15:L16)</f>
        <v>#VALUE!</v>
      </c>
    </row>
    <row r="17" spans="2:13" x14ac:dyDescent="0.4">
      <c r="B17" s="92" t="s">
        <v>146</v>
      </c>
      <c r="C17" s="93"/>
      <c r="D17" s="93"/>
      <c r="E17" s="93"/>
      <c r="F17" s="3">
        <f>SUM(F5:F16)</f>
        <v>0</v>
      </c>
      <c r="G17" s="57" t="str">
        <f>IF(F17&lt;=100000,"〇","×")</f>
        <v>〇</v>
      </c>
      <c r="L17" s="4" t="s">
        <v>2</v>
      </c>
      <c r="M17" s="84"/>
    </row>
    <row r="18" spans="2:13" ht="3" customHeight="1" x14ac:dyDescent="0.4">
      <c r="L18" s="90">
        <f>D16</f>
        <v>0</v>
      </c>
      <c r="M18" s="91" t="e">
        <f>DGET(五百万石!B1:D183,"小売価格",L17:L18)</f>
        <v>#VALUE!</v>
      </c>
    </row>
    <row r="19" spans="2:13" x14ac:dyDescent="0.4">
      <c r="B19" s="94" t="s">
        <v>11</v>
      </c>
      <c r="C19" s="94"/>
      <c r="D19" s="94"/>
      <c r="E19" s="94"/>
      <c r="F19" s="3">
        <f>ROUNDDOWN(F17*0.5,0)</f>
        <v>0</v>
      </c>
      <c r="L19" s="90"/>
      <c r="M19" s="91"/>
    </row>
  </sheetData>
  <sheetProtection algorithmName="SHA-512" hashValue="lmlThOKUCUyI/OoYs/aZuUVOoVenpy5qWP8IkrGm8D9Ze6aSJhO6sUpFVBCgmCapHvhqjsQiAHn6RKZx+gWC3g==" saltValue="cAmsdSdDonRF7hWSyHKjFA==" spinCount="100000" sheet="1" selectLockedCells="1"/>
  <protectedRanges>
    <protectedRange sqref="D5:E16" name="範囲1"/>
  </protectedRanges>
  <mergeCells count="9">
    <mergeCell ref="L18:L19"/>
    <mergeCell ref="M18:M19"/>
    <mergeCell ref="B17:E17"/>
    <mergeCell ref="B19:E19"/>
    <mergeCell ref="B1:G1"/>
    <mergeCell ref="D2:F2"/>
    <mergeCell ref="B5:B9"/>
    <mergeCell ref="B4:C4"/>
    <mergeCell ref="B10:B16"/>
  </mergeCells>
  <phoneticPr fontId="3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F64AB4-D3D1-4427-BEF6-B64496AE8A31}">
  <dimension ref="A1:E33"/>
  <sheetViews>
    <sheetView topLeftCell="A13" workbookViewId="0">
      <selection activeCell="G21" sqref="G21"/>
    </sheetView>
  </sheetViews>
  <sheetFormatPr defaultRowHeight="18.75" x14ac:dyDescent="0.4"/>
  <cols>
    <col min="1" max="1" width="5.125" customWidth="1"/>
    <col min="2" max="2" width="7" customWidth="1"/>
    <col min="3" max="3" width="32.5" style="1" customWidth="1"/>
    <col min="4" max="4" width="10.5" customWidth="1"/>
    <col min="5" max="5" width="14" customWidth="1"/>
  </cols>
  <sheetData>
    <row r="1" spans="1:5" x14ac:dyDescent="0.4">
      <c r="A1" t="s">
        <v>37</v>
      </c>
      <c r="B1" s="15" t="s">
        <v>12</v>
      </c>
      <c r="C1" s="3" t="s">
        <v>13</v>
      </c>
      <c r="D1" s="2" t="s">
        <v>14</v>
      </c>
    </row>
    <row r="2" spans="1:5" x14ac:dyDescent="0.4">
      <c r="A2" s="82" t="s">
        <v>15</v>
      </c>
      <c r="B2" s="82">
        <v>1</v>
      </c>
      <c r="C2" s="83" t="s">
        <v>16</v>
      </c>
      <c r="D2" s="87">
        <v>4180</v>
      </c>
      <c r="E2" s="79" t="s">
        <v>144</v>
      </c>
    </row>
    <row r="3" spans="1:5" x14ac:dyDescent="0.4">
      <c r="A3" s="82" t="s">
        <v>15</v>
      </c>
      <c r="B3" s="82">
        <v>2</v>
      </c>
      <c r="C3" s="83" t="s">
        <v>16</v>
      </c>
      <c r="D3" s="87">
        <v>2200</v>
      </c>
      <c r="E3" s="79" t="s">
        <v>144</v>
      </c>
    </row>
    <row r="4" spans="1:5" x14ac:dyDescent="0.4">
      <c r="A4" s="2" t="s">
        <v>15</v>
      </c>
      <c r="B4" s="2">
        <v>3</v>
      </c>
      <c r="C4" s="3" t="s">
        <v>17</v>
      </c>
      <c r="D4" s="14">
        <v>5500</v>
      </c>
    </row>
    <row r="5" spans="1:5" x14ac:dyDescent="0.4">
      <c r="A5" s="82" t="s">
        <v>15</v>
      </c>
      <c r="B5" s="82">
        <v>4</v>
      </c>
      <c r="C5" s="83" t="s">
        <v>18</v>
      </c>
      <c r="D5" s="87">
        <v>3500</v>
      </c>
      <c r="E5" s="79" t="s">
        <v>144</v>
      </c>
    </row>
    <row r="6" spans="1:5" x14ac:dyDescent="0.4">
      <c r="A6" s="82" t="s">
        <v>15</v>
      </c>
      <c r="B6" s="82">
        <v>5</v>
      </c>
      <c r="C6" s="83" t="s">
        <v>19</v>
      </c>
      <c r="D6" s="87">
        <v>5500</v>
      </c>
      <c r="E6" s="79" t="s">
        <v>144</v>
      </c>
    </row>
    <row r="7" spans="1:5" x14ac:dyDescent="0.4">
      <c r="A7" s="82" t="s">
        <v>15</v>
      </c>
      <c r="B7" s="82">
        <v>6</v>
      </c>
      <c r="C7" s="83" t="s">
        <v>19</v>
      </c>
      <c r="D7" s="87">
        <v>2750</v>
      </c>
      <c r="E7" s="79" t="s">
        <v>144</v>
      </c>
    </row>
    <row r="8" spans="1:5" x14ac:dyDescent="0.4">
      <c r="A8" s="2" t="s">
        <v>15</v>
      </c>
      <c r="B8" s="2">
        <v>7</v>
      </c>
      <c r="C8" s="3" t="s">
        <v>20</v>
      </c>
      <c r="D8" s="14">
        <v>2420</v>
      </c>
    </row>
    <row r="9" spans="1:5" x14ac:dyDescent="0.4">
      <c r="A9" s="2" t="s">
        <v>15</v>
      </c>
      <c r="B9" s="2">
        <v>8</v>
      </c>
      <c r="C9" s="3" t="s">
        <v>21</v>
      </c>
      <c r="D9" s="14">
        <v>3300</v>
      </c>
    </row>
    <row r="10" spans="1:5" x14ac:dyDescent="0.4">
      <c r="A10" s="82" t="s">
        <v>15</v>
      </c>
      <c r="B10" s="82">
        <v>9</v>
      </c>
      <c r="C10" s="83" t="s">
        <v>22</v>
      </c>
      <c r="D10" s="87">
        <v>4400</v>
      </c>
      <c r="E10" s="79" t="s">
        <v>144</v>
      </c>
    </row>
    <row r="11" spans="1:5" x14ac:dyDescent="0.4">
      <c r="A11" s="82" t="s">
        <v>15</v>
      </c>
      <c r="B11" s="82">
        <v>10</v>
      </c>
      <c r="C11" s="83" t="s">
        <v>23</v>
      </c>
      <c r="D11" s="87">
        <v>4950</v>
      </c>
      <c r="E11" s="79" t="s">
        <v>144</v>
      </c>
    </row>
    <row r="12" spans="1:5" x14ac:dyDescent="0.4">
      <c r="A12" s="2" t="s">
        <v>15</v>
      </c>
      <c r="B12" s="2">
        <v>11</v>
      </c>
      <c r="C12" s="3" t="s">
        <v>24</v>
      </c>
      <c r="D12" s="14">
        <v>6600</v>
      </c>
    </row>
    <row r="13" spans="1:5" x14ac:dyDescent="0.4">
      <c r="A13" s="2" t="s">
        <v>15</v>
      </c>
      <c r="B13" s="2">
        <v>12</v>
      </c>
      <c r="C13" s="3" t="s">
        <v>24</v>
      </c>
      <c r="D13" s="14">
        <v>3300</v>
      </c>
    </row>
    <row r="14" spans="1:5" x14ac:dyDescent="0.4">
      <c r="A14" s="2" t="s">
        <v>15</v>
      </c>
      <c r="B14" s="2">
        <v>13</v>
      </c>
      <c r="C14" s="3" t="s">
        <v>25</v>
      </c>
      <c r="D14" s="14">
        <v>3300</v>
      </c>
    </row>
    <row r="15" spans="1:5" x14ac:dyDescent="0.4">
      <c r="A15" s="2" t="s">
        <v>15</v>
      </c>
      <c r="B15" s="2">
        <v>14</v>
      </c>
      <c r="C15" s="3" t="s">
        <v>26</v>
      </c>
      <c r="D15" s="14">
        <v>3850</v>
      </c>
    </row>
    <row r="16" spans="1:5" x14ac:dyDescent="0.4">
      <c r="A16" s="2" t="s">
        <v>15</v>
      </c>
      <c r="B16" s="2">
        <v>15</v>
      </c>
      <c r="C16" s="3" t="s">
        <v>27</v>
      </c>
      <c r="D16" s="14">
        <v>5500</v>
      </c>
    </row>
    <row r="17" spans="1:5" x14ac:dyDescent="0.4">
      <c r="A17" s="2" t="s">
        <v>15</v>
      </c>
      <c r="B17" s="2">
        <v>16</v>
      </c>
      <c r="C17" s="3" t="s">
        <v>28</v>
      </c>
      <c r="D17" s="14">
        <v>11000</v>
      </c>
    </row>
    <row r="18" spans="1:5" x14ac:dyDescent="0.4">
      <c r="A18" s="2" t="s">
        <v>15</v>
      </c>
      <c r="B18" s="2">
        <v>17</v>
      </c>
      <c r="C18" s="3" t="s">
        <v>28</v>
      </c>
      <c r="D18" s="14">
        <v>5500</v>
      </c>
    </row>
    <row r="19" spans="1:5" x14ac:dyDescent="0.4">
      <c r="A19" s="82" t="s">
        <v>15</v>
      </c>
      <c r="B19" s="82">
        <v>18</v>
      </c>
      <c r="C19" s="83" t="s">
        <v>29</v>
      </c>
      <c r="D19" s="87">
        <v>5500</v>
      </c>
      <c r="E19" s="79" t="s">
        <v>144</v>
      </c>
    </row>
    <row r="20" spans="1:5" x14ac:dyDescent="0.4">
      <c r="A20" s="2" t="s">
        <v>15</v>
      </c>
      <c r="B20" s="2">
        <v>19</v>
      </c>
      <c r="C20" s="3" t="s">
        <v>30</v>
      </c>
      <c r="D20" s="14">
        <v>5000</v>
      </c>
    </row>
    <row r="21" spans="1:5" x14ac:dyDescent="0.4">
      <c r="A21" s="2" t="s">
        <v>15</v>
      </c>
      <c r="B21" s="2">
        <v>20</v>
      </c>
      <c r="C21" s="3" t="s">
        <v>30</v>
      </c>
      <c r="D21" s="14">
        <v>3200</v>
      </c>
    </row>
    <row r="22" spans="1:5" x14ac:dyDescent="0.4">
      <c r="A22" s="2" t="s">
        <v>15</v>
      </c>
      <c r="B22" s="2">
        <v>21</v>
      </c>
      <c r="C22" s="3" t="s">
        <v>31</v>
      </c>
      <c r="D22" s="14">
        <v>5500</v>
      </c>
    </row>
    <row r="23" spans="1:5" x14ac:dyDescent="0.4">
      <c r="A23" s="2" t="s">
        <v>15</v>
      </c>
      <c r="B23" s="2">
        <v>22</v>
      </c>
      <c r="C23" s="3" t="s">
        <v>31</v>
      </c>
      <c r="D23" s="14">
        <v>2750</v>
      </c>
    </row>
    <row r="24" spans="1:5" x14ac:dyDescent="0.4">
      <c r="A24" s="2" t="s">
        <v>15</v>
      </c>
      <c r="B24" s="2">
        <v>23</v>
      </c>
      <c r="C24" s="3" t="s">
        <v>32</v>
      </c>
      <c r="D24" s="14">
        <v>5500</v>
      </c>
    </row>
    <row r="25" spans="1:5" x14ac:dyDescent="0.4">
      <c r="A25" s="2" t="s">
        <v>15</v>
      </c>
      <c r="B25" s="2">
        <v>24</v>
      </c>
      <c r="C25" s="3" t="s">
        <v>32</v>
      </c>
      <c r="D25" s="14">
        <v>3300</v>
      </c>
    </row>
    <row r="26" spans="1:5" x14ac:dyDescent="0.4">
      <c r="A26" s="2" t="s">
        <v>15</v>
      </c>
      <c r="B26" s="2">
        <v>25</v>
      </c>
      <c r="C26" s="3" t="s">
        <v>33</v>
      </c>
      <c r="D26" s="14">
        <v>5500</v>
      </c>
    </row>
    <row r="27" spans="1:5" x14ac:dyDescent="0.4">
      <c r="A27" s="2" t="s">
        <v>15</v>
      </c>
      <c r="B27" s="2">
        <v>26</v>
      </c>
      <c r="C27" s="3" t="s">
        <v>34</v>
      </c>
      <c r="D27" s="14">
        <v>6380</v>
      </c>
    </row>
    <row r="28" spans="1:5" x14ac:dyDescent="0.4">
      <c r="A28" s="2" t="s">
        <v>15</v>
      </c>
      <c r="B28" s="2">
        <v>27</v>
      </c>
      <c r="C28" s="3" t="s">
        <v>34</v>
      </c>
      <c r="D28" s="14">
        <v>3080</v>
      </c>
    </row>
    <row r="29" spans="1:5" x14ac:dyDescent="0.4">
      <c r="A29" s="2" t="s">
        <v>15</v>
      </c>
      <c r="B29" s="2">
        <v>28</v>
      </c>
      <c r="C29" s="3" t="s">
        <v>35</v>
      </c>
      <c r="D29" s="14">
        <v>7970</v>
      </c>
    </row>
    <row r="30" spans="1:5" x14ac:dyDescent="0.4">
      <c r="A30" s="2" t="s">
        <v>15</v>
      </c>
      <c r="B30" s="2">
        <v>29</v>
      </c>
      <c r="C30" s="3" t="s">
        <v>35</v>
      </c>
      <c r="D30" s="14">
        <v>5300</v>
      </c>
    </row>
    <row r="31" spans="1:5" x14ac:dyDescent="0.4">
      <c r="A31" s="8" t="s">
        <v>15</v>
      </c>
      <c r="B31" s="8">
        <v>30</v>
      </c>
      <c r="C31" s="80" t="s">
        <v>36</v>
      </c>
      <c r="D31" s="81">
        <v>3520</v>
      </c>
    </row>
    <row r="32" spans="1:5" x14ac:dyDescent="0.4">
      <c r="A32" s="2" t="s">
        <v>15</v>
      </c>
      <c r="B32" s="45">
        <v>31</v>
      </c>
      <c r="C32" s="2" t="s">
        <v>145</v>
      </c>
      <c r="D32" s="3">
        <v>3900</v>
      </c>
      <c r="E32" s="89" t="s">
        <v>147</v>
      </c>
    </row>
    <row r="33" spans="1:5" x14ac:dyDescent="0.4">
      <c r="A33" s="2" t="s">
        <v>15</v>
      </c>
      <c r="B33" s="45">
        <v>32</v>
      </c>
      <c r="C33" s="2" t="s">
        <v>145</v>
      </c>
      <c r="D33" s="3">
        <v>1900</v>
      </c>
      <c r="E33" s="89" t="s">
        <v>147</v>
      </c>
    </row>
  </sheetData>
  <sheetProtection algorithmName="SHA-512" hashValue="j+sDzI4HjxGYZGMDiIlDx1uuJ/OjbGp/dSPhtL3UpU0j4emE32tTgm+bxkwjNslqfOHSpYLf8UrolU7jvGO0mg==" saltValue="CRHDLAf3wHHp2oyE6XABFg==" spinCount="100000" sheet="1" objects="1" scenarios="1"/>
  <phoneticPr fontId="3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5C50C6-DD16-45ED-BDEE-509B13C1CEDA}">
  <dimension ref="A1:E183"/>
  <sheetViews>
    <sheetView topLeftCell="A166" workbookViewId="0">
      <selection activeCell="H70" sqref="H70"/>
    </sheetView>
  </sheetViews>
  <sheetFormatPr defaultRowHeight="18.75" x14ac:dyDescent="0.4"/>
  <cols>
    <col min="1" max="1" width="5" customWidth="1"/>
    <col min="2" max="2" width="6.875" style="46" customWidth="1"/>
    <col min="3" max="3" width="28.25" style="1" customWidth="1"/>
    <col min="4" max="4" width="11" customWidth="1"/>
    <col min="5" max="5" width="15.125" customWidth="1"/>
  </cols>
  <sheetData>
    <row r="1" spans="1:4" x14ac:dyDescent="0.4">
      <c r="A1" s="13" t="s">
        <v>4</v>
      </c>
      <c r="B1" s="45" t="s">
        <v>2</v>
      </c>
      <c r="C1" s="13" t="s">
        <v>5</v>
      </c>
      <c r="D1" s="7" t="s">
        <v>3</v>
      </c>
    </row>
    <row r="2" spans="1:4" x14ac:dyDescent="0.4">
      <c r="A2" s="16" t="s">
        <v>38</v>
      </c>
      <c r="B2" s="46">
        <v>1</v>
      </c>
      <c r="C2" s="88" t="s">
        <v>39</v>
      </c>
      <c r="D2" s="18">
        <v>2800</v>
      </c>
    </row>
    <row r="3" spans="1:4" x14ac:dyDescent="0.4">
      <c r="A3" s="19" t="s">
        <v>38</v>
      </c>
      <c r="B3" s="47">
        <v>2</v>
      </c>
      <c r="C3" s="20" t="s">
        <v>39</v>
      </c>
      <c r="D3" s="21">
        <v>1500</v>
      </c>
    </row>
    <row r="4" spans="1:4" x14ac:dyDescent="0.4">
      <c r="A4" s="19" t="s">
        <v>38</v>
      </c>
      <c r="B4" s="47">
        <v>3</v>
      </c>
      <c r="C4" s="20" t="s">
        <v>40</v>
      </c>
      <c r="D4" s="21">
        <v>2800</v>
      </c>
    </row>
    <row r="5" spans="1:4" x14ac:dyDescent="0.4">
      <c r="A5" s="19" t="s">
        <v>38</v>
      </c>
      <c r="B5" s="47">
        <v>4</v>
      </c>
      <c r="C5" s="20" t="s">
        <v>40</v>
      </c>
      <c r="D5" s="21">
        <v>1500</v>
      </c>
    </row>
    <row r="6" spans="1:4" x14ac:dyDescent="0.4">
      <c r="A6" s="19" t="s">
        <v>38</v>
      </c>
      <c r="B6" s="47">
        <v>5</v>
      </c>
      <c r="C6" s="20" t="s">
        <v>41</v>
      </c>
      <c r="D6" s="21">
        <v>3080</v>
      </c>
    </row>
    <row r="7" spans="1:4" x14ac:dyDescent="0.4">
      <c r="A7" s="19" t="s">
        <v>38</v>
      </c>
      <c r="B7" s="47">
        <v>6</v>
      </c>
      <c r="C7" s="20" t="s">
        <v>41</v>
      </c>
      <c r="D7" s="21">
        <v>1760</v>
      </c>
    </row>
    <row r="8" spans="1:4" x14ac:dyDescent="0.4">
      <c r="A8" s="19" t="s">
        <v>38</v>
      </c>
      <c r="B8" s="47">
        <v>7</v>
      </c>
      <c r="C8" s="20" t="s">
        <v>42</v>
      </c>
      <c r="D8" s="21">
        <v>3685</v>
      </c>
    </row>
    <row r="9" spans="1:4" ht="19.5" thickBot="1" x14ac:dyDescent="0.45">
      <c r="A9" s="22" t="s">
        <v>38</v>
      </c>
      <c r="B9" s="48">
        <v>8</v>
      </c>
      <c r="C9" s="23" t="s">
        <v>42</v>
      </c>
      <c r="D9" s="24">
        <v>1980</v>
      </c>
    </row>
    <row r="10" spans="1:4" x14ac:dyDescent="0.4">
      <c r="A10" s="25" t="s">
        <v>38</v>
      </c>
      <c r="B10" s="49">
        <v>9</v>
      </c>
      <c r="C10" s="26" t="s">
        <v>43</v>
      </c>
      <c r="D10" s="27">
        <v>2750</v>
      </c>
    </row>
    <row r="11" spans="1:4" x14ac:dyDescent="0.4">
      <c r="A11" s="19" t="s">
        <v>38</v>
      </c>
      <c r="B11" s="47">
        <v>10</v>
      </c>
      <c r="C11" s="28" t="s">
        <v>43</v>
      </c>
      <c r="D11" s="18">
        <v>1375</v>
      </c>
    </row>
    <row r="12" spans="1:4" x14ac:dyDescent="0.4">
      <c r="A12" s="19" t="s">
        <v>38</v>
      </c>
      <c r="B12" s="47">
        <v>11</v>
      </c>
      <c r="C12" s="29" t="s">
        <v>44</v>
      </c>
      <c r="D12" s="18">
        <v>2365</v>
      </c>
    </row>
    <row r="13" spans="1:4" x14ac:dyDescent="0.4">
      <c r="A13" s="19" t="s">
        <v>38</v>
      </c>
      <c r="B13" s="47">
        <v>12</v>
      </c>
      <c r="C13" s="29" t="s">
        <v>44</v>
      </c>
      <c r="D13" s="18">
        <v>1182</v>
      </c>
    </row>
    <row r="14" spans="1:4" x14ac:dyDescent="0.4">
      <c r="A14" s="19" t="s">
        <v>38</v>
      </c>
      <c r="B14" s="47">
        <v>13</v>
      </c>
      <c r="C14" s="20" t="s">
        <v>45</v>
      </c>
      <c r="D14" s="21">
        <v>2750</v>
      </c>
    </row>
    <row r="15" spans="1:4" x14ac:dyDescent="0.4">
      <c r="A15" s="19" t="s">
        <v>38</v>
      </c>
      <c r="B15" s="47">
        <v>14</v>
      </c>
      <c r="C15" s="20" t="s">
        <v>45</v>
      </c>
      <c r="D15" s="30">
        <v>1375</v>
      </c>
    </row>
    <row r="16" spans="1:4" ht="19.5" thickBot="1" x14ac:dyDescent="0.45">
      <c r="A16" s="22" t="s">
        <v>38</v>
      </c>
      <c r="B16" s="48">
        <v>15</v>
      </c>
      <c r="C16" s="31" t="s">
        <v>46</v>
      </c>
      <c r="D16" s="24">
        <v>2365</v>
      </c>
    </row>
    <row r="17" spans="1:4" x14ac:dyDescent="0.4">
      <c r="A17" s="25" t="s">
        <v>38</v>
      </c>
      <c r="B17" s="49">
        <v>16</v>
      </c>
      <c r="C17" s="26" t="s">
        <v>47</v>
      </c>
      <c r="D17" s="27">
        <v>3300</v>
      </c>
    </row>
    <row r="18" spans="1:4" x14ac:dyDescent="0.4">
      <c r="A18" s="19" t="s">
        <v>38</v>
      </c>
      <c r="B18" s="47">
        <v>17</v>
      </c>
      <c r="C18" s="28" t="s">
        <v>47</v>
      </c>
      <c r="D18" s="18">
        <v>1430</v>
      </c>
    </row>
    <row r="19" spans="1:4" x14ac:dyDescent="0.4">
      <c r="A19" s="19" t="s">
        <v>38</v>
      </c>
      <c r="B19" s="47">
        <v>18</v>
      </c>
      <c r="C19" s="20" t="s">
        <v>48</v>
      </c>
      <c r="D19" s="21">
        <v>2566</v>
      </c>
    </row>
    <row r="20" spans="1:4" x14ac:dyDescent="0.4">
      <c r="A20" s="19" t="s">
        <v>38</v>
      </c>
      <c r="B20" s="47">
        <v>19</v>
      </c>
      <c r="C20" s="20" t="s">
        <v>48</v>
      </c>
      <c r="D20" s="21">
        <v>1100</v>
      </c>
    </row>
    <row r="21" spans="1:4" ht="19.5" thickBot="1" x14ac:dyDescent="0.45">
      <c r="A21" s="22" t="s">
        <v>38</v>
      </c>
      <c r="B21" s="48">
        <v>20</v>
      </c>
      <c r="C21" s="31" t="s">
        <v>49</v>
      </c>
      <c r="D21" s="24">
        <v>2084</v>
      </c>
    </row>
    <row r="22" spans="1:4" x14ac:dyDescent="0.4">
      <c r="A22" s="25" t="s">
        <v>38</v>
      </c>
      <c r="B22" s="49">
        <v>21</v>
      </c>
      <c r="C22" s="26" t="s">
        <v>50</v>
      </c>
      <c r="D22" s="27">
        <v>3080</v>
      </c>
    </row>
    <row r="23" spans="1:4" ht="19.5" thickBot="1" x14ac:dyDescent="0.45">
      <c r="A23" s="22" t="s">
        <v>38</v>
      </c>
      <c r="B23" s="48">
        <v>22</v>
      </c>
      <c r="C23" s="31" t="s">
        <v>50</v>
      </c>
      <c r="D23" s="24">
        <v>1540</v>
      </c>
    </row>
    <row r="24" spans="1:4" x14ac:dyDescent="0.4">
      <c r="A24" s="25" t="s">
        <v>38</v>
      </c>
      <c r="B24" s="49">
        <v>23</v>
      </c>
      <c r="C24" s="32" t="s">
        <v>51</v>
      </c>
      <c r="D24" s="27">
        <v>4180</v>
      </c>
    </row>
    <row r="25" spans="1:4" x14ac:dyDescent="0.4">
      <c r="A25" s="19" t="s">
        <v>38</v>
      </c>
      <c r="B25" s="47">
        <v>24</v>
      </c>
      <c r="C25" s="17" t="s">
        <v>51</v>
      </c>
      <c r="D25" s="18">
        <v>2090</v>
      </c>
    </row>
    <row r="26" spans="1:4" x14ac:dyDescent="0.4">
      <c r="A26" s="19" t="s">
        <v>38</v>
      </c>
      <c r="B26" s="47">
        <v>25</v>
      </c>
      <c r="C26" s="20" t="s">
        <v>52</v>
      </c>
      <c r="D26" s="21">
        <v>3300</v>
      </c>
    </row>
    <row r="27" spans="1:4" x14ac:dyDescent="0.4">
      <c r="A27" s="19" t="s">
        <v>38</v>
      </c>
      <c r="B27" s="47">
        <v>26</v>
      </c>
      <c r="C27" s="20" t="s">
        <v>52</v>
      </c>
      <c r="D27" s="21">
        <v>1760</v>
      </c>
    </row>
    <row r="28" spans="1:4" x14ac:dyDescent="0.4">
      <c r="A28" s="19" t="s">
        <v>38</v>
      </c>
      <c r="B28" s="47">
        <v>27</v>
      </c>
      <c r="C28" s="20" t="s">
        <v>53</v>
      </c>
      <c r="D28" s="21">
        <v>2860</v>
      </c>
    </row>
    <row r="29" spans="1:4" x14ac:dyDescent="0.4">
      <c r="A29" s="19" t="s">
        <v>38</v>
      </c>
      <c r="B29" s="47">
        <v>28</v>
      </c>
      <c r="C29" s="20" t="s">
        <v>53</v>
      </c>
      <c r="D29" s="21">
        <v>1430</v>
      </c>
    </row>
    <row r="30" spans="1:4" x14ac:dyDescent="0.4">
      <c r="A30" s="19" t="s">
        <v>38</v>
      </c>
      <c r="B30" s="47">
        <v>29</v>
      </c>
      <c r="C30" s="20" t="s">
        <v>54</v>
      </c>
      <c r="D30" s="21">
        <v>3300</v>
      </c>
    </row>
    <row r="31" spans="1:4" x14ac:dyDescent="0.4">
      <c r="A31" s="19" t="s">
        <v>38</v>
      </c>
      <c r="B31" s="47">
        <v>30</v>
      </c>
      <c r="C31" s="20" t="s">
        <v>54</v>
      </c>
      <c r="D31" s="21">
        <v>1650</v>
      </c>
    </row>
    <row r="32" spans="1:4" x14ac:dyDescent="0.4">
      <c r="A32" s="19" t="s">
        <v>38</v>
      </c>
      <c r="B32" s="47">
        <v>31</v>
      </c>
      <c r="C32" s="17" t="s">
        <v>55</v>
      </c>
      <c r="D32" s="21">
        <v>3300</v>
      </c>
    </row>
    <row r="33" spans="1:4" ht="19.5" thickBot="1" x14ac:dyDescent="0.45">
      <c r="A33" s="22" t="s">
        <v>38</v>
      </c>
      <c r="B33" s="48">
        <v>32</v>
      </c>
      <c r="C33" s="23" t="s">
        <v>55</v>
      </c>
      <c r="D33" s="24">
        <v>1760</v>
      </c>
    </row>
    <row r="34" spans="1:4" x14ac:dyDescent="0.4">
      <c r="A34" s="25" t="s">
        <v>38</v>
      </c>
      <c r="B34" s="49">
        <v>33</v>
      </c>
      <c r="C34" s="33" t="s">
        <v>56</v>
      </c>
      <c r="D34" s="27">
        <v>3080</v>
      </c>
    </row>
    <row r="35" spans="1:4" x14ac:dyDescent="0.4">
      <c r="A35" s="19" t="s">
        <v>38</v>
      </c>
      <c r="B35" s="47">
        <v>34</v>
      </c>
      <c r="C35" s="28" t="s">
        <v>56</v>
      </c>
      <c r="D35" s="21">
        <v>1540</v>
      </c>
    </row>
    <row r="36" spans="1:4" x14ac:dyDescent="0.4">
      <c r="A36" s="19" t="s">
        <v>38</v>
      </c>
      <c r="B36" s="47">
        <v>35</v>
      </c>
      <c r="C36" s="29" t="s">
        <v>57</v>
      </c>
      <c r="D36" s="21">
        <v>3080</v>
      </c>
    </row>
    <row r="37" spans="1:4" ht="19.5" thickBot="1" x14ac:dyDescent="0.45">
      <c r="A37" s="22" t="s">
        <v>38</v>
      </c>
      <c r="B37" s="48">
        <v>36</v>
      </c>
      <c r="C37" s="31" t="s">
        <v>57</v>
      </c>
      <c r="D37" s="24">
        <v>1540</v>
      </c>
    </row>
    <row r="38" spans="1:4" x14ac:dyDescent="0.4">
      <c r="A38" s="25" t="s">
        <v>38</v>
      </c>
      <c r="B38" s="49">
        <v>37</v>
      </c>
      <c r="C38" s="32" t="s">
        <v>58</v>
      </c>
      <c r="D38" s="27">
        <v>2640</v>
      </c>
    </row>
    <row r="39" spans="1:4" x14ac:dyDescent="0.4">
      <c r="A39" s="19" t="s">
        <v>38</v>
      </c>
      <c r="B39" s="47">
        <v>38</v>
      </c>
      <c r="C39" s="17" t="s">
        <v>59</v>
      </c>
      <c r="D39" s="21">
        <v>2420</v>
      </c>
    </row>
    <row r="40" spans="1:4" x14ac:dyDescent="0.4">
      <c r="A40" s="19" t="s">
        <v>38</v>
      </c>
      <c r="B40" s="47">
        <v>39</v>
      </c>
      <c r="C40" s="17" t="s">
        <v>59</v>
      </c>
      <c r="D40" s="21">
        <v>1210</v>
      </c>
    </row>
    <row r="41" spans="1:4" x14ac:dyDescent="0.4">
      <c r="A41" s="19" t="s">
        <v>38</v>
      </c>
      <c r="B41" s="47">
        <v>40</v>
      </c>
      <c r="C41" s="17" t="s">
        <v>60</v>
      </c>
      <c r="D41" s="21">
        <v>3300</v>
      </c>
    </row>
    <row r="42" spans="1:4" x14ac:dyDescent="0.4">
      <c r="A42" s="19" t="s">
        <v>38</v>
      </c>
      <c r="B42" s="47">
        <v>41</v>
      </c>
      <c r="C42" s="17" t="s">
        <v>61</v>
      </c>
      <c r="D42" s="21">
        <v>1430</v>
      </c>
    </row>
    <row r="43" spans="1:4" x14ac:dyDescent="0.4">
      <c r="A43" s="19" t="s">
        <v>38</v>
      </c>
      <c r="B43" s="47">
        <v>42</v>
      </c>
      <c r="C43" s="17" t="s">
        <v>62</v>
      </c>
      <c r="D43" s="21">
        <v>3300</v>
      </c>
    </row>
    <row r="44" spans="1:4" ht="19.5" thickBot="1" x14ac:dyDescent="0.45">
      <c r="A44" s="22" t="s">
        <v>38</v>
      </c>
      <c r="B44" s="48">
        <v>43</v>
      </c>
      <c r="C44" s="34" t="s">
        <v>62</v>
      </c>
      <c r="D44" s="24">
        <v>1650</v>
      </c>
    </row>
    <row r="45" spans="1:4" x14ac:dyDescent="0.4">
      <c r="A45" s="25" t="s">
        <v>38</v>
      </c>
      <c r="B45" s="49">
        <v>44</v>
      </c>
      <c r="C45" s="33" t="s">
        <v>63</v>
      </c>
      <c r="D45" s="35">
        <v>2860</v>
      </c>
    </row>
    <row r="46" spans="1:4" x14ac:dyDescent="0.4">
      <c r="A46" s="19" t="s">
        <v>38</v>
      </c>
      <c r="B46" s="47">
        <v>45</v>
      </c>
      <c r="C46" s="28" t="s">
        <v>64</v>
      </c>
      <c r="D46" s="36">
        <v>2970</v>
      </c>
    </row>
    <row r="47" spans="1:4" x14ac:dyDescent="0.4">
      <c r="A47" s="19" t="s">
        <v>38</v>
      </c>
      <c r="B47" s="47">
        <v>46</v>
      </c>
      <c r="C47" s="28" t="s">
        <v>64</v>
      </c>
      <c r="D47" s="36">
        <v>1540</v>
      </c>
    </row>
    <row r="48" spans="1:4" x14ac:dyDescent="0.4">
      <c r="A48" s="19" t="s">
        <v>38</v>
      </c>
      <c r="B48" s="47">
        <v>47</v>
      </c>
      <c r="C48" s="28" t="s">
        <v>65</v>
      </c>
      <c r="D48" s="36">
        <v>2695</v>
      </c>
    </row>
    <row r="49" spans="1:5" x14ac:dyDescent="0.4">
      <c r="A49" s="19" t="s">
        <v>38</v>
      </c>
      <c r="B49" s="47">
        <v>48</v>
      </c>
      <c r="C49" s="28" t="s">
        <v>65</v>
      </c>
      <c r="D49" s="36">
        <v>1320</v>
      </c>
    </row>
    <row r="50" spans="1:5" x14ac:dyDescent="0.4">
      <c r="A50" s="19" t="s">
        <v>38</v>
      </c>
      <c r="B50" s="47">
        <v>49</v>
      </c>
      <c r="C50" s="28" t="s">
        <v>66</v>
      </c>
      <c r="D50" s="36">
        <v>3630</v>
      </c>
    </row>
    <row r="51" spans="1:5" x14ac:dyDescent="0.4">
      <c r="A51" s="19" t="s">
        <v>38</v>
      </c>
      <c r="B51" s="47">
        <v>50</v>
      </c>
      <c r="C51" s="28" t="s">
        <v>67</v>
      </c>
      <c r="D51" s="36">
        <v>2200</v>
      </c>
    </row>
    <row r="52" spans="1:5" x14ac:dyDescent="0.4">
      <c r="A52" s="19" t="s">
        <v>38</v>
      </c>
      <c r="B52" s="47">
        <v>51</v>
      </c>
      <c r="C52" s="28" t="s">
        <v>68</v>
      </c>
      <c r="D52" s="36">
        <v>5500</v>
      </c>
    </row>
    <row r="53" spans="1:5" x14ac:dyDescent="0.4">
      <c r="A53" s="19" t="s">
        <v>38</v>
      </c>
      <c r="B53" s="47">
        <v>52</v>
      </c>
      <c r="C53" s="28" t="s">
        <v>68</v>
      </c>
      <c r="D53" s="36">
        <v>2750</v>
      </c>
    </row>
    <row r="54" spans="1:5" x14ac:dyDescent="0.4">
      <c r="A54" s="19" t="s">
        <v>38</v>
      </c>
      <c r="B54" s="47">
        <v>53</v>
      </c>
      <c r="C54" s="28" t="s">
        <v>69</v>
      </c>
      <c r="D54" s="36">
        <v>2640</v>
      </c>
    </row>
    <row r="55" spans="1:5" x14ac:dyDescent="0.4">
      <c r="A55" s="19" t="s">
        <v>38</v>
      </c>
      <c r="B55" s="47">
        <v>54</v>
      </c>
      <c r="C55" s="28" t="s">
        <v>69</v>
      </c>
      <c r="D55" s="36">
        <v>1375</v>
      </c>
    </row>
    <row r="56" spans="1:5" x14ac:dyDescent="0.4">
      <c r="A56" s="19" t="s">
        <v>38</v>
      </c>
      <c r="B56" s="47">
        <v>55</v>
      </c>
      <c r="C56" s="28" t="s">
        <v>70</v>
      </c>
      <c r="D56" s="21">
        <v>1980</v>
      </c>
    </row>
    <row r="57" spans="1:5" x14ac:dyDescent="0.4">
      <c r="A57" s="19" t="s">
        <v>38</v>
      </c>
      <c r="B57" s="47">
        <v>56</v>
      </c>
      <c r="C57" s="28" t="s">
        <v>70</v>
      </c>
      <c r="D57" s="28">
        <v>990</v>
      </c>
    </row>
    <row r="58" spans="1:5" x14ac:dyDescent="0.4">
      <c r="A58" s="60" t="s">
        <v>38</v>
      </c>
      <c r="B58" s="61">
        <v>57</v>
      </c>
      <c r="C58" s="71" t="s">
        <v>71</v>
      </c>
      <c r="D58" s="71">
        <v>3080</v>
      </c>
      <c r="E58" s="79" t="s">
        <v>144</v>
      </c>
    </row>
    <row r="59" spans="1:5" x14ac:dyDescent="0.4">
      <c r="A59" s="60" t="s">
        <v>38</v>
      </c>
      <c r="B59" s="61">
        <v>58</v>
      </c>
      <c r="C59" s="71" t="s">
        <v>71</v>
      </c>
      <c r="D59" s="71">
        <v>1540</v>
      </c>
      <c r="E59" s="79" t="s">
        <v>144</v>
      </c>
    </row>
    <row r="60" spans="1:5" x14ac:dyDescent="0.4">
      <c r="A60" s="19" t="s">
        <v>38</v>
      </c>
      <c r="B60" s="47">
        <v>59</v>
      </c>
      <c r="C60" s="28" t="s">
        <v>72</v>
      </c>
      <c r="D60" s="28">
        <v>3245</v>
      </c>
    </row>
    <row r="61" spans="1:5" x14ac:dyDescent="0.4">
      <c r="A61" s="19" t="s">
        <v>38</v>
      </c>
      <c r="B61" s="47">
        <v>60</v>
      </c>
      <c r="C61" s="28" t="s">
        <v>72</v>
      </c>
      <c r="D61" s="28">
        <v>1650</v>
      </c>
    </row>
    <row r="62" spans="1:5" x14ac:dyDescent="0.4">
      <c r="A62" s="19" t="s">
        <v>38</v>
      </c>
      <c r="B62" s="47">
        <v>61</v>
      </c>
      <c r="C62" s="28" t="s">
        <v>73</v>
      </c>
      <c r="D62" s="28">
        <v>2640</v>
      </c>
    </row>
    <row r="63" spans="1:5" x14ac:dyDescent="0.4">
      <c r="A63" s="19" t="s">
        <v>38</v>
      </c>
      <c r="B63" s="47">
        <v>62</v>
      </c>
      <c r="C63" s="28" t="s">
        <v>73</v>
      </c>
      <c r="D63" s="28">
        <v>1375</v>
      </c>
    </row>
    <row r="64" spans="1:5" x14ac:dyDescent="0.4">
      <c r="A64" s="19" t="s">
        <v>38</v>
      </c>
      <c r="B64" s="47">
        <v>63</v>
      </c>
      <c r="C64" s="28" t="s">
        <v>74</v>
      </c>
      <c r="D64" s="37">
        <v>2860</v>
      </c>
    </row>
    <row r="65" spans="1:5" ht="19.5" thickBot="1" x14ac:dyDescent="0.45">
      <c r="A65" s="22" t="s">
        <v>38</v>
      </c>
      <c r="B65" s="48">
        <v>64</v>
      </c>
      <c r="C65" s="31" t="s">
        <v>74</v>
      </c>
      <c r="D65" s="31">
        <v>1485</v>
      </c>
    </row>
    <row r="66" spans="1:5" x14ac:dyDescent="0.4">
      <c r="A66" s="25" t="s">
        <v>38</v>
      </c>
      <c r="B66" s="49">
        <v>65</v>
      </c>
      <c r="C66" s="33" t="s">
        <v>75</v>
      </c>
      <c r="D66" s="33">
        <v>2750</v>
      </c>
    </row>
    <row r="67" spans="1:5" x14ac:dyDescent="0.4">
      <c r="A67" s="19" t="s">
        <v>38</v>
      </c>
      <c r="B67" s="47">
        <v>66</v>
      </c>
      <c r="C67" s="29" t="s">
        <v>75</v>
      </c>
      <c r="D67" s="28">
        <v>1375</v>
      </c>
    </row>
    <row r="68" spans="1:5" x14ac:dyDescent="0.4">
      <c r="A68" s="19" t="s">
        <v>38</v>
      </c>
      <c r="B68" s="47">
        <v>67</v>
      </c>
      <c r="C68" s="29" t="s">
        <v>76</v>
      </c>
      <c r="D68" s="28">
        <v>2750</v>
      </c>
    </row>
    <row r="69" spans="1:5" x14ac:dyDescent="0.4">
      <c r="A69" s="19" t="s">
        <v>38</v>
      </c>
      <c r="B69" s="47">
        <v>68</v>
      </c>
      <c r="C69" s="29" t="s">
        <v>76</v>
      </c>
      <c r="D69" s="28">
        <v>1430</v>
      </c>
    </row>
    <row r="70" spans="1:5" x14ac:dyDescent="0.4">
      <c r="A70" s="19" t="s">
        <v>38</v>
      </c>
      <c r="B70" s="47">
        <v>69</v>
      </c>
      <c r="C70" s="29" t="s">
        <v>77</v>
      </c>
      <c r="D70" s="28">
        <v>3300</v>
      </c>
    </row>
    <row r="71" spans="1:5" x14ac:dyDescent="0.4">
      <c r="A71" s="19" t="s">
        <v>38</v>
      </c>
      <c r="B71" s="47">
        <v>70</v>
      </c>
      <c r="C71" s="29" t="s">
        <v>77</v>
      </c>
      <c r="D71" s="28">
        <v>1650</v>
      </c>
    </row>
    <row r="72" spans="1:5" x14ac:dyDescent="0.4">
      <c r="A72" s="60" t="s">
        <v>38</v>
      </c>
      <c r="B72" s="61">
        <v>71</v>
      </c>
      <c r="C72" s="72" t="s">
        <v>78</v>
      </c>
      <c r="D72" s="71">
        <v>2970</v>
      </c>
      <c r="E72" s="79" t="s">
        <v>144</v>
      </c>
    </row>
    <row r="73" spans="1:5" ht="19.5" thickBot="1" x14ac:dyDescent="0.45">
      <c r="A73" s="73" t="s">
        <v>38</v>
      </c>
      <c r="B73" s="74">
        <v>72</v>
      </c>
      <c r="C73" s="75" t="s">
        <v>78</v>
      </c>
      <c r="D73" s="75">
        <v>1485</v>
      </c>
      <c r="E73" s="79" t="s">
        <v>144</v>
      </c>
    </row>
    <row r="74" spans="1:5" x14ac:dyDescent="0.4">
      <c r="A74" s="25" t="s">
        <v>38</v>
      </c>
      <c r="B74" s="49">
        <v>73</v>
      </c>
      <c r="C74" s="33" t="s">
        <v>79</v>
      </c>
      <c r="D74" s="33">
        <v>2937</v>
      </c>
    </row>
    <row r="75" spans="1:5" x14ac:dyDescent="0.4">
      <c r="A75" s="19" t="s">
        <v>38</v>
      </c>
      <c r="B75" s="47">
        <v>74</v>
      </c>
      <c r="C75" s="28" t="s">
        <v>79</v>
      </c>
      <c r="D75" s="28">
        <v>1469</v>
      </c>
    </row>
    <row r="76" spans="1:5" x14ac:dyDescent="0.4">
      <c r="A76" s="19" t="s">
        <v>38</v>
      </c>
      <c r="B76" s="47">
        <v>75</v>
      </c>
      <c r="C76" s="28" t="s">
        <v>80</v>
      </c>
      <c r="D76" s="28">
        <v>2937</v>
      </c>
    </row>
    <row r="77" spans="1:5" ht="19.5" thickBot="1" x14ac:dyDescent="0.45">
      <c r="A77" s="38" t="s">
        <v>38</v>
      </c>
      <c r="B77" s="50">
        <v>76</v>
      </c>
      <c r="C77" s="37" t="s">
        <v>80</v>
      </c>
      <c r="D77" s="37">
        <v>1469</v>
      </c>
    </row>
    <row r="78" spans="1:5" ht="19.5" thickBot="1" x14ac:dyDescent="0.45">
      <c r="A78" s="39" t="s">
        <v>38</v>
      </c>
      <c r="B78" s="51">
        <v>77</v>
      </c>
      <c r="C78" s="40" t="s">
        <v>81</v>
      </c>
      <c r="D78" s="40">
        <v>2200</v>
      </c>
    </row>
    <row r="79" spans="1:5" x14ac:dyDescent="0.4">
      <c r="A79" s="41" t="s">
        <v>38</v>
      </c>
      <c r="B79" s="52">
        <v>78</v>
      </c>
      <c r="C79" s="29" t="s">
        <v>82</v>
      </c>
      <c r="D79" s="29">
        <v>3300</v>
      </c>
    </row>
    <row r="80" spans="1:5" x14ac:dyDescent="0.4">
      <c r="A80" s="19" t="s">
        <v>38</v>
      </c>
      <c r="B80" s="47">
        <v>79</v>
      </c>
      <c r="C80" s="28" t="s">
        <v>82</v>
      </c>
      <c r="D80" s="28">
        <v>1650</v>
      </c>
    </row>
    <row r="81" spans="1:4" x14ac:dyDescent="0.4">
      <c r="A81" s="19" t="s">
        <v>38</v>
      </c>
      <c r="B81" s="47">
        <v>80</v>
      </c>
      <c r="C81" s="29" t="s">
        <v>83</v>
      </c>
      <c r="D81" s="28">
        <v>2420</v>
      </c>
    </row>
    <row r="82" spans="1:4" x14ac:dyDescent="0.4">
      <c r="A82" s="19" t="s">
        <v>38</v>
      </c>
      <c r="B82" s="47">
        <v>81</v>
      </c>
      <c r="C82" s="29" t="s">
        <v>83</v>
      </c>
      <c r="D82" s="28">
        <v>1210</v>
      </c>
    </row>
    <row r="83" spans="1:4" x14ac:dyDescent="0.4">
      <c r="A83" s="19" t="s">
        <v>38</v>
      </c>
      <c r="B83" s="47">
        <v>82</v>
      </c>
      <c r="C83" s="28" t="s">
        <v>84</v>
      </c>
      <c r="D83" s="37">
        <v>2090</v>
      </c>
    </row>
    <row r="84" spans="1:4" ht="19.5" thickBot="1" x14ac:dyDescent="0.45">
      <c r="A84" s="38" t="s">
        <v>38</v>
      </c>
      <c r="B84" s="50">
        <v>83</v>
      </c>
      <c r="C84" s="37" t="s">
        <v>84</v>
      </c>
      <c r="D84" s="37">
        <v>990</v>
      </c>
    </row>
    <row r="85" spans="1:4" x14ac:dyDescent="0.4">
      <c r="A85" s="25" t="s">
        <v>38</v>
      </c>
      <c r="B85" s="49">
        <v>84</v>
      </c>
      <c r="C85" s="33" t="s">
        <v>85</v>
      </c>
      <c r="D85" s="33">
        <v>3300</v>
      </c>
    </row>
    <row r="86" spans="1:4" ht="19.5" thickBot="1" x14ac:dyDescent="0.45">
      <c r="A86" s="22" t="s">
        <v>38</v>
      </c>
      <c r="B86" s="48">
        <v>85</v>
      </c>
      <c r="C86" s="42" t="s">
        <v>85</v>
      </c>
      <c r="D86" s="31">
        <v>1686</v>
      </c>
    </row>
    <row r="87" spans="1:4" x14ac:dyDescent="0.4">
      <c r="A87" s="41" t="s">
        <v>38</v>
      </c>
      <c r="B87" s="52">
        <v>86</v>
      </c>
      <c r="C87" s="29" t="s">
        <v>86</v>
      </c>
      <c r="D87" s="29">
        <v>3300</v>
      </c>
    </row>
    <row r="88" spans="1:4" x14ac:dyDescent="0.4">
      <c r="A88" s="19" t="s">
        <v>38</v>
      </c>
      <c r="B88" s="47">
        <v>87</v>
      </c>
      <c r="C88" s="29" t="s">
        <v>86</v>
      </c>
      <c r="D88" s="28">
        <v>1650</v>
      </c>
    </row>
    <row r="89" spans="1:4" x14ac:dyDescent="0.4">
      <c r="A89" s="19" t="s">
        <v>38</v>
      </c>
      <c r="B89" s="47">
        <v>88</v>
      </c>
      <c r="C89" s="29" t="s">
        <v>87</v>
      </c>
      <c r="D89" s="28">
        <v>3300</v>
      </c>
    </row>
    <row r="90" spans="1:4" ht="19.5" thickBot="1" x14ac:dyDescent="0.45">
      <c r="A90" s="38" t="s">
        <v>38</v>
      </c>
      <c r="B90" s="50">
        <v>89</v>
      </c>
      <c r="C90" s="43" t="s">
        <v>87</v>
      </c>
      <c r="D90" s="37">
        <v>1650</v>
      </c>
    </row>
    <row r="91" spans="1:4" x14ac:dyDescent="0.4">
      <c r="A91" s="25" t="s">
        <v>38</v>
      </c>
      <c r="B91" s="49">
        <v>90</v>
      </c>
      <c r="C91" s="26" t="s">
        <v>88</v>
      </c>
      <c r="D91" s="33">
        <v>3300</v>
      </c>
    </row>
    <row r="92" spans="1:4" x14ac:dyDescent="0.4">
      <c r="A92" s="19" t="s">
        <v>38</v>
      </c>
      <c r="B92" s="47">
        <v>91</v>
      </c>
      <c r="C92" s="28" t="s">
        <v>88</v>
      </c>
      <c r="D92" s="28">
        <v>1650</v>
      </c>
    </row>
    <row r="93" spans="1:4" x14ac:dyDescent="0.4">
      <c r="A93" s="19" t="s">
        <v>38</v>
      </c>
      <c r="B93" s="47">
        <v>92</v>
      </c>
      <c r="C93" s="28" t="s">
        <v>89</v>
      </c>
      <c r="D93" s="28">
        <v>3300</v>
      </c>
    </row>
    <row r="94" spans="1:4" x14ac:dyDescent="0.4">
      <c r="A94" s="19" t="s">
        <v>38</v>
      </c>
      <c r="B94" s="47">
        <v>93</v>
      </c>
      <c r="C94" s="28" t="s">
        <v>89</v>
      </c>
      <c r="D94" s="28">
        <v>1650</v>
      </c>
    </row>
    <row r="95" spans="1:4" x14ac:dyDescent="0.4">
      <c r="A95" s="19" t="s">
        <v>38</v>
      </c>
      <c r="B95" s="47">
        <v>94</v>
      </c>
      <c r="C95" s="28" t="s">
        <v>90</v>
      </c>
      <c r="D95" s="28">
        <v>5500</v>
      </c>
    </row>
    <row r="96" spans="1:4" ht="19.5" thickBot="1" x14ac:dyDescent="0.45">
      <c r="A96" s="22" t="s">
        <v>38</v>
      </c>
      <c r="B96" s="48">
        <v>95</v>
      </c>
      <c r="C96" s="31" t="s">
        <v>90</v>
      </c>
      <c r="D96" s="31">
        <v>2750</v>
      </c>
    </row>
    <row r="97" spans="1:4" x14ac:dyDescent="0.4">
      <c r="A97" s="25" t="s">
        <v>38</v>
      </c>
      <c r="B97" s="49">
        <v>96</v>
      </c>
      <c r="C97" s="33" t="s">
        <v>91</v>
      </c>
      <c r="D97" s="33">
        <v>3960</v>
      </c>
    </row>
    <row r="98" spans="1:4" ht="19.5" thickBot="1" x14ac:dyDescent="0.45">
      <c r="A98" s="22" t="s">
        <v>38</v>
      </c>
      <c r="B98" s="48">
        <v>97</v>
      </c>
      <c r="C98" s="42" t="s">
        <v>91</v>
      </c>
      <c r="D98" s="31">
        <v>1980</v>
      </c>
    </row>
    <row r="99" spans="1:4" x14ac:dyDescent="0.4">
      <c r="A99" s="25" t="s">
        <v>38</v>
      </c>
      <c r="B99" s="49">
        <v>98</v>
      </c>
      <c r="C99" s="33" t="s">
        <v>92</v>
      </c>
      <c r="D99" s="33">
        <v>3250</v>
      </c>
    </row>
    <row r="100" spans="1:4" x14ac:dyDescent="0.4">
      <c r="A100" s="19" t="s">
        <v>38</v>
      </c>
      <c r="B100" s="47">
        <v>99</v>
      </c>
      <c r="C100" s="29" t="s">
        <v>92</v>
      </c>
      <c r="D100" s="28">
        <v>1625</v>
      </c>
    </row>
    <row r="101" spans="1:4" x14ac:dyDescent="0.4">
      <c r="A101" s="19" t="s">
        <v>38</v>
      </c>
      <c r="B101" s="47">
        <v>100</v>
      </c>
      <c r="C101" s="28" t="s">
        <v>93</v>
      </c>
      <c r="D101" s="28">
        <v>2640</v>
      </c>
    </row>
    <row r="102" spans="1:4" x14ac:dyDescent="0.4">
      <c r="A102" s="19" t="s">
        <v>38</v>
      </c>
      <c r="B102" s="47">
        <v>101</v>
      </c>
      <c r="C102" s="28" t="s">
        <v>93</v>
      </c>
      <c r="D102" s="28">
        <v>1320</v>
      </c>
    </row>
    <row r="103" spans="1:4" x14ac:dyDescent="0.4">
      <c r="A103" s="19" t="s">
        <v>38</v>
      </c>
      <c r="B103" s="47">
        <v>102</v>
      </c>
      <c r="C103" s="28" t="s">
        <v>94</v>
      </c>
      <c r="D103" s="28">
        <v>1120</v>
      </c>
    </row>
    <row r="104" spans="1:4" x14ac:dyDescent="0.4">
      <c r="A104" s="19" t="s">
        <v>38</v>
      </c>
      <c r="B104" s="47">
        <v>103</v>
      </c>
      <c r="C104" s="20" t="s">
        <v>95</v>
      </c>
      <c r="D104" s="28">
        <v>2750</v>
      </c>
    </row>
    <row r="105" spans="1:4" ht="19.5" thickBot="1" x14ac:dyDescent="0.45">
      <c r="A105" s="22" t="s">
        <v>38</v>
      </c>
      <c r="B105" s="48">
        <v>104</v>
      </c>
      <c r="C105" s="23" t="s">
        <v>95</v>
      </c>
      <c r="D105" s="31">
        <v>1325</v>
      </c>
    </row>
    <row r="106" spans="1:4" x14ac:dyDescent="0.4">
      <c r="A106" s="25" t="s">
        <v>38</v>
      </c>
      <c r="B106" s="49">
        <v>105</v>
      </c>
      <c r="C106" s="33" t="s">
        <v>96</v>
      </c>
      <c r="D106" s="33">
        <v>2750</v>
      </c>
    </row>
    <row r="107" spans="1:4" x14ac:dyDescent="0.4">
      <c r="A107" s="19" t="s">
        <v>38</v>
      </c>
      <c r="B107" s="47">
        <v>106</v>
      </c>
      <c r="C107" s="29" t="s">
        <v>96</v>
      </c>
      <c r="D107" s="29">
        <v>1430</v>
      </c>
    </row>
    <row r="108" spans="1:4" x14ac:dyDescent="0.4">
      <c r="A108" s="19" t="s">
        <v>38</v>
      </c>
      <c r="B108" s="47">
        <v>107</v>
      </c>
      <c r="C108" s="28" t="s">
        <v>97</v>
      </c>
      <c r="D108" s="28">
        <v>3080</v>
      </c>
    </row>
    <row r="109" spans="1:4" x14ac:dyDescent="0.4">
      <c r="A109" s="19" t="s">
        <v>38</v>
      </c>
      <c r="B109" s="47">
        <v>108</v>
      </c>
      <c r="C109" s="28" t="s">
        <v>97</v>
      </c>
      <c r="D109" s="28">
        <v>1650</v>
      </c>
    </row>
    <row r="110" spans="1:4" x14ac:dyDescent="0.4">
      <c r="A110" s="19" t="s">
        <v>38</v>
      </c>
      <c r="B110" s="47">
        <v>109</v>
      </c>
      <c r="C110" s="28" t="s">
        <v>98</v>
      </c>
      <c r="D110" s="28">
        <v>1980</v>
      </c>
    </row>
    <row r="111" spans="1:4" x14ac:dyDescent="0.4">
      <c r="A111" s="19" t="s">
        <v>38</v>
      </c>
      <c r="B111" s="47">
        <v>110</v>
      </c>
      <c r="C111" s="28" t="s">
        <v>99</v>
      </c>
      <c r="D111" s="28">
        <v>2750</v>
      </c>
    </row>
    <row r="112" spans="1:4" ht="19.5" thickBot="1" x14ac:dyDescent="0.45">
      <c r="A112" s="22" t="s">
        <v>38</v>
      </c>
      <c r="B112" s="48">
        <v>111</v>
      </c>
      <c r="C112" s="31" t="s">
        <v>99</v>
      </c>
      <c r="D112" s="31">
        <v>1430</v>
      </c>
    </row>
    <row r="113" spans="1:5" x14ac:dyDescent="0.4">
      <c r="A113" s="25" t="s">
        <v>38</v>
      </c>
      <c r="B113" s="49">
        <v>112</v>
      </c>
      <c r="C113" s="33" t="s">
        <v>100</v>
      </c>
      <c r="D113" s="33">
        <v>2070</v>
      </c>
    </row>
    <row r="114" spans="1:5" x14ac:dyDescent="0.4">
      <c r="A114" s="19" t="s">
        <v>38</v>
      </c>
      <c r="B114" s="47">
        <v>113</v>
      </c>
      <c r="C114" s="29" t="s">
        <v>100</v>
      </c>
      <c r="D114" s="28">
        <v>1037</v>
      </c>
    </row>
    <row r="115" spans="1:5" x14ac:dyDescent="0.4">
      <c r="A115" s="60" t="s">
        <v>38</v>
      </c>
      <c r="B115" s="61">
        <v>114</v>
      </c>
      <c r="C115" s="71" t="s">
        <v>101</v>
      </c>
      <c r="D115" s="71">
        <v>2581</v>
      </c>
      <c r="E115" s="79" t="s">
        <v>144</v>
      </c>
    </row>
    <row r="116" spans="1:5" ht="19.5" thickBot="1" x14ac:dyDescent="0.45">
      <c r="A116" s="73" t="s">
        <v>38</v>
      </c>
      <c r="B116" s="74">
        <v>115</v>
      </c>
      <c r="C116" s="75" t="s">
        <v>101</v>
      </c>
      <c r="D116" s="75">
        <v>1293</v>
      </c>
      <c r="E116" s="79" t="s">
        <v>144</v>
      </c>
    </row>
    <row r="117" spans="1:5" ht="19.5" thickBot="1" x14ac:dyDescent="0.45">
      <c r="A117" s="39" t="s">
        <v>38</v>
      </c>
      <c r="B117" s="51">
        <v>116</v>
      </c>
      <c r="C117" s="44" t="s">
        <v>102</v>
      </c>
      <c r="D117" s="40">
        <v>2200</v>
      </c>
    </row>
    <row r="118" spans="1:5" x14ac:dyDescent="0.4">
      <c r="A118" s="25" t="s">
        <v>38</v>
      </c>
      <c r="B118" s="49">
        <v>117</v>
      </c>
      <c r="C118" s="33" t="s">
        <v>103</v>
      </c>
      <c r="D118" s="33">
        <v>2530</v>
      </c>
    </row>
    <row r="119" spans="1:5" ht="19.5" thickBot="1" x14ac:dyDescent="0.45">
      <c r="A119" s="22" t="s">
        <v>38</v>
      </c>
      <c r="B119" s="48">
        <v>118</v>
      </c>
      <c r="C119" s="42" t="s">
        <v>103</v>
      </c>
      <c r="D119" s="31">
        <v>1210</v>
      </c>
    </row>
    <row r="120" spans="1:5" x14ac:dyDescent="0.4">
      <c r="A120" s="25" t="s">
        <v>38</v>
      </c>
      <c r="B120" s="49">
        <v>119</v>
      </c>
      <c r="C120" s="33" t="s">
        <v>104</v>
      </c>
      <c r="D120" s="33">
        <v>1175</v>
      </c>
    </row>
    <row r="121" spans="1:5" x14ac:dyDescent="0.4">
      <c r="A121" s="19" t="s">
        <v>38</v>
      </c>
      <c r="B121" s="47">
        <v>120</v>
      </c>
      <c r="C121" s="29" t="s">
        <v>105</v>
      </c>
      <c r="D121" s="28">
        <v>1650</v>
      </c>
    </row>
    <row r="122" spans="1:5" x14ac:dyDescent="0.4">
      <c r="A122" s="19" t="s">
        <v>38</v>
      </c>
      <c r="B122" s="47">
        <v>121</v>
      </c>
      <c r="C122" s="29" t="s">
        <v>106</v>
      </c>
      <c r="D122" s="28">
        <v>1650</v>
      </c>
    </row>
    <row r="123" spans="1:5" x14ac:dyDescent="0.4">
      <c r="A123" s="60" t="s">
        <v>38</v>
      </c>
      <c r="B123" s="61">
        <v>122</v>
      </c>
      <c r="C123" s="72" t="s">
        <v>107</v>
      </c>
      <c r="D123" s="71">
        <v>1320</v>
      </c>
      <c r="E123" s="79" t="s">
        <v>144</v>
      </c>
    </row>
    <row r="124" spans="1:5" ht="19.5" thickBot="1" x14ac:dyDescent="0.45">
      <c r="A124" s="73" t="s">
        <v>38</v>
      </c>
      <c r="B124" s="74">
        <v>123</v>
      </c>
      <c r="C124" s="75" t="s">
        <v>108</v>
      </c>
      <c r="D124" s="75">
        <v>1760</v>
      </c>
      <c r="E124" s="79" t="s">
        <v>144</v>
      </c>
    </row>
    <row r="125" spans="1:5" x14ac:dyDescent="0.4">
      <c r="A125" s="25" t="s">
        <v>38</v>
      </c>
      <c r="B125" s="49">
        <v>124</v>
      </c>
      <c r="C125" s="33" t="s">
        <v>109</v>
      </c>
      <c r="D125" s="33">
        <v>3630</v>
      </c>
    </row>
    <row r="126" spans="1:5" x14ac:dyDescent="0.4">
      <c r="A126" s="19" t="s">
        <v>38</v>
      </c>
      <c r="B126" s="47">
        <v>125</v>
      </c>
      <c r="C126" s="29" t="s">
        <v>109</v>
      </c>
      <c r="D126" s="28">
        <v>1760</v>
      </c>
    </row>
    <row r="127" spans="1:5" x14ac:dyDescent="0.4">
      <c r="A127" s="19" t="s">
        <v>38</v>
      </c>
      <c r="B127" s="47">
        <v>126</v>
      </c>
      <c r="C127" s="29" t="s">
        <v>110</v>
      </c>
      <c r="D127" s="28">
        <v>3300</v>
      </c>
    </row>
    <row r="128" spans="1:5" x14ac:dyDescent="0.4">
      <c r="A128" s="19" t="s">
        <v>38</v>
      </c>
      <c r="B128" s="47">
        <v>127</v>
      </c>
      <c r="C128" s="29" t="s">
        <v>110</v>
      </c>
      <c r="D128" s="28">
        <v>1650</v>
      </c>
    </row>
    <row r="129" spans="1:5" ht="19.5" thickBot="1" x14ac:dyDescent="0.45">
      <c r="A129" s="73" t="s">
        <v>38</v>
      </c>
      <c r="B129" s="74">
        <v>128</v>
      </c>
      <c r="C129" s="75" t="s">
        <v>111</v>
      </c>
      <c r="D129" s="75">
        <v>1760</v>
      </c>
      <c r="E129" s="79" t="s">
        <v>144</v>
      </c>
    </row>
    <row r="130" spans="1:5" x14ac:dyDescent="0.4">
      <c r="A130" s="41" t="s">
        <v>38</v>
      </c>
      <c r="B130" s="52">
        <v>129</v>
      </c>
      <c r="C130" s="29" t="s">
        <v>112</v>
      </c>
      <c r="D130" s="29">
        <v>13200</v>
      </c>
    </row>
    <row r="131" spans="1:5" x14ac:dyDescent="0.4">
      <c r="A131" s="19" t="s">
        <v>38</v>
      </c>
      <c r="B131" s="47">
        <v>130</v>
      </c>
      <c r="C131" s="29" t="s">
        <v>112</v>
      </c>
      <c r="D131" s="29">
        <v>6600</v>
      </c>
    </row>
    <row r="132" spans="1:5" x14ac:dyDescent="0.4">
      <c r="A132" s="19" t="s">
        <v>38</v>
      </c>
      <c r="B132" s="47">
        <v>131</v>
      </c>
      <c r="C132" s="29" t="s">
        <v>113</v>
      </c>
      <c r="D132" s="28">
        <v>5940</v>
      </c>
    </row>
    <row r="133" spans="1:5" x14ac:dyDescent="0.4">
      <c r="A133" s="19" t="s">
        <v>38</v>
      </c>
      <c r="B133" s="47">
        <v>132</v>
      </c>
      <c r="C133" s="29" t="s">
        <v>113</v>
      </c>
      <c r="D133" s="28">
        <v>2970</v>
      </c>
    </row>
    <row r="134" spans="1:5" x14ac:dyDescent="0.4">
      <c r="A134" s="19" t="s">
        <v>38</v>
      </c>
      <c r="B134" s="47">
        <v>133</v>
      </c>
      <c r="C134" s="28" t="s">
        <v>114</v>
      </c>
      <c r="D134" s="28">
        <v>7150</v>
      </c>
    </row>
    <row r="135" spans="1:5" x14ac:dyDescent="0.4">
      <c r="A135" s="19" t="s">
        <v>38</v>
      </c>
      <c r="B135" s="47">
        <v>134</v>
      </c>
      <c r="C135" s="28" t="s">
        <v>114</v>
      </c>
      <c r="D135" s="28">
        <v>3630</v>
      </c>
    </row>
    <row r="136" spans="1:5" x14ac:dyDescent="0.4">
      <c r="A136" s="19" t="s">
        <v>38</v>
      </c>
      <c r="B136" s="47">
        <v>135</v>
      </c>
      <c r="C136" s="28" t="s">
        <v>115</v>
      </c>
      <c r="D136" s="28">
        <v>4400</v>
      </c>
    </row>
    <row r="137" spans="1:5" x14ac:dyDescent="0.4">
      <c r="A137" s="19" t="s">
        <v>38</v>
      </c>
      <c r="B137" s="47">
        <v>136</v>
      </c>
      <c r="C137" s="28" t="s">
        <v>115</v>
      </c>
      <c r="D137" s="28">
        <v>2200</v>
      </c>
    </row>
    <row r="138" spans="1:5" x14ac:dyDescent="0.4">
      <c r="A138" s="19" t="s">
        <v>38</v>
      </c>
      <c r="B138" s="47">
        <v>137</v>
      </c>
      <c r="C138" s="28" t="s">
        <v>116</v>
      </c>
      <c r="D138" s="28">
        <v>2750</v>
      </c>
    </row>
    <row r="139" spans="1:5" x14ac:dyDescent="0.4">
      <c r="A139" s="19" t="s">
        <v>38</v>
      </c>
      <c r="B139" s="47">
        <v>138</v>
      </c>
      <c r="C139" s="28" t="s">
        <v>116</v>
      </c>
      <c r="D139" s="28">
        <v>1430</v>
      </c>
    </row>
    <row r="140" spans="1:5" x14ac:dyDescent="0.4">
      <c r="A140" s="19" t="s">
        <v>38</v>
      </c>
      <c r="B140" s="47">
        <v>139</v>
      </c>
      <c r="C140" s="28" t="s">
        <v>117</v>
      </c>
      <c r="D140" s="28">
        <v>3300</v>
      </c>
    </row>
    <row r="141" spans="1:5" x14ac:dyDescent="0.4">
      <c r="A141" s="19" t="s">
        <v>38</v>
      </c>
      <c r="B141" s="47">
        <v>140</v>
      </c>
      <c r="C141" s="28" t="s">
        <v>117</v>
      </c>
      <c r="D141" s="28">
        <v>1650</v>
      </c>
    </row>
    <row r="142" spans="1:5" x14ac:dyDescent="0.4">
      <c r="A142" s="19" t="s">
        <v>38</v>
      </c>
      <c r="B142" s="47">
        <v>141</v>
      </c>
      <c r="C142" s="28" t="s">
        <v>118</v>
      </c>
      <c r="D142" s="28">
        <v>3300</v>
      </c>
    </row>
    <row r="143" spans="1:5" x14ac:dyDescent="0.4">
      <c r="A143" s="19" t="s">
        <v>38</v>
      </c>
      <c r="B143" s="47">
        <v>142</v>
      </c>
      <c r="C143" s="28" t="s">
        <v>118</v>
      </c>
      <c r="D143" s="37">
        <v>1650</v>
      </c>
    </row>
    <row r="144" spans="1:5" ht="19.5" thickBot="1" x14ac:dyDescent="0.45">
      <c r="A144" s="76" t="s">
        <v>38</v>
      </c>
      <c r="B144" s="77">
        <v>143</v>
      </c>
      <c r="C144" s="78" t="s">
        <v>119</v>
      </c>
      <c r="D144" s="78">
        <v>2750</v>
      </c>
      <c r="E144" s="79" t="s">
        <v>144</v>
      </c>
    </row>
    <row r="145" spans="1:5" x14ac:dyDescent="0.4">
      <c r="A145" s="25" t="s">
        <v>38</v>
      </c>
      <c r="B145" s="49">
        <v>144</v>
      </c>
      <c r="C145" s="33" t="s">
        <v>120</v>
      </c>
      <c r="D145" s="33">
        <v>3960</v>
      </c>
    </row>
    <row r="146" spans="1:5" x14ac:dyDescent="0.4">
      <c r="A146" s="19" t="s">
        <v>38</v>
      </c>
      <c r="B146" s="47">
        <v>145</v>
      </c>
      <c r="C146" s="29" t="s">
        <v>120</v>
      </c>
      <c r="D146" s="28">
        <v>1903</v>
      </c>
    </row>
    <row r="147" spans="1:5" x14ac:dyDescent="0.4">
      <c r="A147" s="19" t="s">
        <v>38</v>
      </c>
      <c r="B147" s="47">
        <v>146</v>
      </c>
      <c r="C147" s="29" t="s">
        <v>121</v>
      </c>
      <c r="D147" s="28">
        <v>2750</v>
      </c>
    </row>
    <row r="148" spans="1:5" x14ac:dyDescent="0.4">
      <c r="A148" s="19" t="s">
        <v>38</v>
      </c>
      <c r="B148" s="47">
        <v>147</v>
      </c>
      <c r="C148" s="29" t="s">
        <v>121</v>
      </c>
      <c r="D148" s="28">
        <v>1320</v>
      </c>
    </row>
    <row r="149" spans="1:5" x14ac:dyDescent="0.4">
      <c r="A149" s="19" t="s">
        <v>38</v>
      </c>
      <c r="B149" s="47">
        <v>148</v>
      </c>
      <c r="C149" s="29" t="s">
        <v>122</v>
      </c>
      <c r="D149" s="28">
        <v>2200</v>
      </c>
    </row>
    <row r="150" spans="1:5" ht="19.5" thickBot="1" x14ac:dyDescent="0.45">
      <c r="A150" s="22" t="s">
        <v>38</v>
      </c>
      <c r="B150" s="48">
        <v>149</v>
      </c>
      <c r="C150" s="42" t="s">
        <v>122</v>
      </c>
      <c r="D150" s="31">
        <v>1056</v>
      </c>
    </row>
    <row r="151" spans="1:5" x14ac:dyDescent="0.4">
      <c r="A151" s="25" t="s">
        <v>38</v>
      </c>
      <c r="B151" s="49">
        <v>150</v>
      </c>
      <c r="C151" s="33" t="s">
        <v>123</v>
      </c>
      <c r="D151" s="33">
        <v>3597</v>
      </c>
    </row>
    <row r="152" spans="1:5" ht="19.5" thickBot="1" x14ac:dyDescent="0.45">
      <c r="A152" s="22" t="s">
        <v>38</v>
      </c>
      <c r="B152" s="48">
        <v>151</v>
      </c>
      <c r="C152" s="42" t="s">
        <v>123</v>
      </c>
      <c r="D152" s="31">
        <v>1656</v>
      </c>
    </row>
    <row r="153" spans="1:5" x14ac:dyDescent="0.4">
      <c r="A153" s="25" t="s">
        <v>38</v>
      </c>
      <c r="B153" s="49">
        <v>152</v>
      </c>
      <c r="C153" s="33" t="s">
        <v>124</v>
      </c>
      <c r="D153" s="33">
        <v>3300</v>
      </c>
    </row>
    <row r="154" spans="1:5" x14ac:dyDescent="0.4">
      <c r="A154" s="19" t="s">
        <v>38</v>
      </c>
      <c r="B154" s="47">
        <v>153</v>
      </c>
      <c r="C154" s="29" t="s">
        <v>124</v>
      </c>
      <c r="D154" s="28">
        <v>1760</v>
      </c>
    </row>
    <row r="155" spans="1:5" x14ac:dyDescent="0.4">
      <c r="A155" s="19" t="s">
        <v>38</v>
      </c>
      <c r="B155" s="47">
        <v>154</v>
      </c>
      <c r="C155" s="29" t="s">
        <v>125</v>
      </c>
      <c r="D155" s="28">
        <v>2860</v>
      </c>
    </row>
    <row r="156" spans="1:5" x14ac:dyDescent="0.4">
      <c r="A156" s="19" t="s">
        <v>38</v>
      </c>
      <c r="B156" s="47">
        <v>155</v>
      </c>
      <c r="C156" s="29" t="s">
        <v>126</v>
      </c>
      <c r="D156" s="28">
        <v>2860</v>
      </c>
    </row>
    <row r="157" spans="1:5" ht="19.5" thickBot="1" x14ac:dyDescent="0.45">
      <c r="A157" s="22" t="s">
        <v>38</v>
      </c>
      <c r="B157" s="48">
        <v>156</v>
      </c>
      <c r="C157" s="42" t="s">
        <v>126</v>
      </c>
      <c r="D157" s="31">
        <v>1540</v>
      </c>
    </row>
    <row r="158" spans="1:5" x14ac:dyDescent="0.4">
      <c r="A158" s="64" t="s">
        <v>129</v>
      </c>
      <c r="B158" s="49">
        <v>157</v>
      </c>
      <c r="C158" s="67" t="s">
        <v>130</v>
      </c>
      <c r="D158" s="69">
        <v>3960</v>
      </c>
      <c r="E158" s="89" t="s">
        <v>147</v>
      </c>
    </row>
    <row r="159" spans="1:5" ht="19.5" thickBot="1" x14ac:dyDescent="0.45">
      <c r="A159" s="62" t="s">
        <v>129</v>
      </c>
      <c r="B159" s="48">
        <v>158</v>
      </c>
      <c r="C159" s="65" t="s">
        <v>130</v>
      </c>
      <c r="D159" s="68">
        <v>2200</v>
      </c>
      <c r="E159" s="89" t="s">
        <v>147</v>
      </c>
    </row>
    <row r="160" spans="1:5" x14ac:dyDescent="0.4">
      <c r="A160" s="64" t="s">
        <v>129</v>
      </c>
      <c r="B160" s="49">
        <v>159</v>
      </c>
      <c r="C160" s="67" t="s">
        <v>131</v>
      </c>
      <c r="D160" s="69">
        <v>3520</v>
      </c>
      <c r="E160" s="89" t="s">
        <v>147</v>
      </c>
    </row>
    <row r="161" spans="1:5" ht="19.5" thickBot="1" x14ac:dyDescent="0.45">
      <c r="A161" s="62" t="s">
        <v>129</v>
      </c>
      <c r="B161" s="48">
        <v>160</v>
      </c>
      <c r="C161" s="65" t="s">
        <v>131</v>
      </c>
      <c r="D161" s="68">
        <v>1760</v>
      </c>
      <c r="E161" s="89" t="s">
        <v>147</v>
      </c>
    </row>
    <row r="162" spans="1:5" ht="19.5" thickBot="1" x14ac:dyDescent="0.45">
      <c r="A162" s="63" t="s">
        <v>129</v>
      </c>
      <c r="B162" s="51">
        <v>161</v>
      </c>
      <c r="C162" s="66" t="s">
        <v>132</v>
      </c>
      <c r="D162" s="70">
        <v>1760</v>
      </c>
      <c r="E162" s="89" t="s">
        <v>147</v>
      </c>
    </row>
    <row r="163" spans="1:5" x14ac:dyDescent="0.4">
      <c r="A163" s="64" t="s">
        <v>129</v>
      </c>
      <c r="B163" s="49">
        <v>162</v>
      </c>
      <c r="C163" s="67" t="s">
        <v>133</v>
      </c>
      <c r="D163" s="69">
        <v>4180</v>
      </c>
      <c r="E163" s="89" t="s">
        <v>147</v>
      </c>
    </row>
    <row r="164" spans="1:5" ht="19.5" thickBot="1" x14ac:dyDescent="0.45">
      <c r="A164" s="62" t="s">
        <v>129</v>
      </c>
      <c r="B164" s="48">
        <v>163</v>
      </c>
      <c r="C164" s="65" t="s">
        <v>133</v>
      </c>
      <c r="D164" s="68">
        <v>2090</v>
      </c>
      <c r="E164" s="89" t="s">
        <v>147</v>
      </c>
    </row>
    <row r="165" spans="1:5" x14ac:dyDescent="0.4">
      <c r="A165" s="64" t="s">
        <v>129</v>
      </c>
      <c r="B165" s="49">
        <v>164</v>
      </c>
      <c r="C165" s="67" t="s">
        <v>134</v>
      </c>
      <c r="D165" s="69">
        <v>2860</v>
      </c>
      <c r="E165" s="89" t="s">
        <v>147</v>
      </c>
    </row>
    <row r="166" spans="1:5" ht="19.5" thickBot="1" x14ac:dyDescent="0.45">
      <c r="A166" s="62" t="s">
        <v>129</v>
      </c>
      <c r="B166" s="48">
        <v>165</v>
      </c>
      <c r="C166" s="65" t="s">
        <v>134</v>
      </c>
      <c r="D166" s="68">
        <v>1430</v>
      </c>
      <c r="E166" s="89" t="s">
        <v>147</v>
      </c>
    </row>
    <row r="167" spans="1:5" ht="19.5" thickBot="1" x14ac:dyDescent="0.45">
      <c r="A167" s="63" t="s">
        <v>129</v>
      </c>
      <c r="B167" s="51">
        <v>166</v>
      </c>
      <c r="C167" s="66" t="s">
        <v>135</v>
      </c>
      <c r="D167" s="70">
        <v>2640</v>
      </c>
      <c r="E167" s="89" t="s">
        <v>147</v>
      </c>
    </row>
    <row r="168" spans="1:5" ht="19.5" thickBot="1" x14ac:dyDescent="0.45">
      <c r="A168" s="63" t="s">
        <v>129</v>
      </c>
      <c r="B168" s="51">
        <v>167</v>
      </c>
      <c r="C168" s="66" t="s">
        <v>135</v>
      </c>
      <c r="D168" s="70">
        <v>1375</v>
      </c>
      <c r="E168" s="89" t="s">
        <v>147</v>
      </c>
    </row>
    <row r="169" spans="1:5" x14ac:dyDescent="0.4">
      <c r="A169" s="64" t="s">
        <v>129</v>
      </c>
      <c r="B169" s="49">
        <v>168</v>
      </c>
      <c r="C169" s="67" t="s">
        <v>136</v>
      </c>
      <c r="D169" s="69">
        <v>3300</v>
      </c>
      <c r="E169" s="89" t="s">
        <v>147</v>
      </c>
    </row>
    <row r="170" spans="1:5" ht="19.5" thickBot="1" x14ac:dyDescent="0.45">
      <c r="A170" s="62" t="s">
        <v>129</v>
      </c>
      <c r="B170" s="48">
        <v>169</v>
      </c>
      <c r="C170" s="65" t="s">
        <v>136</v>
      </c>
      <c r="D170" s="68">
        <v>1650</v>
      </c>
      <c r="E170" s="89" t="s">
        <v>147</v>
      </c>
    </row>
    <row r="171" spans="1:5" x14ac:dyDescent="0.4">
      <c r="A171" s="64" t="s">
        <v>129</v>
      </c>
      <c r="B171" s="49">
        <v>170</v>
      </c>
      <c r="C171" s="67" t="s">
        <v>137</v>
      </c>
      <c r="D171" s="69">
        <v>2776</v>
      </c>
      <c r="E171" s="89" t="s">
        <v>147</v>
      </c>
    </row>
    <row r="172" spans="1:5" ht="19.5" thickBot="1" x14ac:dyDescent="0.45">
      <c r="A172" s="62" t="s">
        <v>129</v>
      </c>
      <c r="B172" s="48">
        <v>171</v>
      </c>
      <c r="C172" s="65" t="s">
        <v>137</v>
      </c>
      <c r="D172" s="68">
        <v>1282</v>
      </c>
      <c r="E172" s="89" t="s">
        <v>147</v>
      </c>
    </row>
    <row r="173" spans="1:5" x14ac:dyDescent="0.4">
      <c r="A173" s="64" t="s">
        <v>129</v>
      </c>
      <c r="B173" s="49">
        <v>172</v>
      </c>
      <c r="C173" s="67" t="s">
        <v>138</v>
      </c>
      <c r="D173" s="69">
        <v>3630</v>
      </c>
      <c r="E173" s="89" t="s">
        <v>147</v>
      </c>
    </row>
    <row r="174" spans="1:5" ht="19.5" thickBot="1" x14ac:dyDescent="0.45">
      <c r="A174" s="62" t="s">
        <v>129</v>
      </c>
      <c r="B174" s="48">
        <v>173</v>
      </c>
      <c r="C174" s="65" t="s">
        <v>138</v>
      </c>
      <c r="D174" s="68">
        <v>1815</v>
      </c>
      <c r="E174" s="89" t="s">
        <v>147</v>
      </c>
    </row>
    <row r="175" spans="1:5" x14ac:dyDescent="0.4">
      <c r="A175" s="64" t="s">
        <v>129</v>
      </c>
      <c r="B175" s="49">
        <v>174</v>
      </c>
      <c r="C175" s="67" t="s">
        <v>139</v>
      </c>
      <c r="D175" s="69">
        <v>3190</v>
      </c>
      <c r="E175" s="89" t="s">
        <v>147</v>
      </c>
    </row>
    <row r="176" spans="1:5" ht="19.5" thickBot="1" x14ac:dyDescent="0.45">
      <c r="A176" s="62" t="s">
        <v>129</v>
      </c>
      <c r="B176" s="48">
        <v>175</v>
      </c>
      <c r="C176" s="65" t="s">
        <v>139</v>
      </c>
      <c r="D176" s="68">
        <v>1595</v>
      </c>
      <c r="E176" s="89" t="s">
        <v>147</v>
      </c>
    </row>
    <row r="177" spans="1:5" x14ac:dyDescent="0.4">
      <c r="A177" s="64" t="s">
        <v>129</v>
      </c>
      <c r="B177" s="49">
        <v>176</v>
      </c>
      <c r="C177" s="67" t="s">
        <v>140</v>
      </c>
      <c r="D177" s="69">
        <v>2800</v>
      </c>
      <c r="E177" s="89" t="s">
        <v>147</v>
      </c>
    </row>
    <row r="178" spans="1:5" ht="19.5" thickBot="1" x14ac:dyDescent="0.45">
      <c r="A178" s="62" t="s">
        <v>129</v>
      </c>
      <c r="B178" s="48">
        <v>177</v>
      </c>
      <c r="C178" s="65" t="s">
        <v>140</v>
      </c>
      <c r="D178" s="68">
        <v>1470</v>
      </c>
      <c r="E178" s="89" t="s">
        <v>147</v>
      </c>
    </row>
    <row r="179" spans="1:5" x14ac:dyDescent="0.4">
      <c r="A179" s="64" t="s">
        <v>129</v>
      </c>
      <c r="B179" s="49">
        <v>178</v>
      </c>
      <c r="C179" s="67" t="s">
        <v>141</v>
      </c>
      <c r="D179" s="69">
        <v>2500</v>
      </c>
      <c r="E179" s="89" t="s">
        <v>147</v>
      </c>
    </row>
    <row r="180" spans="1:5" ht="19.5" thickBot="1" x14ac:dyDescent="0.45">
      <c r="A180" s="62" t="s">
        <v>129</v>
      </c>
      <c r="B180" s="48">
        <v>179</v>
      </c>
      <c r="C180" s="65" t="s">
        <v>141</v>
      </c>
      <c r="D180" s="68">
        <v>1300</v>
      </c>
      <c r="E180" s="89" t="s">
        <v>147</v>
      </c>
    </row>
    <row r="181" spans="1:5" ht="19.5" thickBot="1" x14ac:dyDescent="0.45">
      <c r="A181" s="63" t="s">
        <v>129</v>
      </c>
      <c r="B181" s="51">
        <v>180</v>
      </c>
      <c r="C181" s="66" t="s">
        <v>142</v>
      </c>
      <c r="D181" s="70">
        <v>3300</v>
      </c>
      <c r="E181" s="89" t="s">
        <v>147</v>
      </c>
    </row>
    <row r="182" spans="1:5" x14ac:dyDescent="0.4">
      <c r="A182" s="64" t="s">
        <v>129</v>
      </c>
      <c r="B182" s="49">
        <v>181</v>
      </c>
      <c r="C182" s="67" t="s">
        <v>143</v>
      </c>
      <c r="D182" s="69">
        <v>3520</v>
      </c>
      <c r="E182" s="89" t="s">
        <v>147</v>
      </c>
    </row>
    <row r="183" spans="1:5" ht="19.5" thickBot="1" x14ac:dyDescent="0.45">
      <c r="A183" s="62" t="s">
        <v>129</v>
      </c>
      <c r="B183" s="48">
        <v>182</v>
      </c>
      <c r="C183" s="65" t="s">
        <v>143</v>
      </c>
      <c r="D183" s="68">
        <v>1870</v>
      </c>
      <c r="E183" s="89" t="s">
        <v>147</v>
      </c>
    </row>
  </sheetData>
  <sheetProtection algorithmName="SHA-512" hashValue="rQArO8dannJBHRexTDaZoIfZq7KE5uBSy8LhKImIJg31+wlAWTh9zy1SAu9GPKLf3JWD+4GGp5wuBe2/SvxJyg==" saltValue="cYdBEbHnlsuDzzs9xlsXgw==" spinCount="100000" sheet="1" objects="1" scenarios="1"/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チェックシート</vt:lpstr>
      <vt:lpstr>さかほまれ</vt:lpstr>
      <vt:lpstr>五百万石</vt:lpstr>
      <vt:lpstr>チェックシート!Print_Area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m_sai</dc:creator>
  <cp:lastModifiedBy>m_sai</cp:lastModifiedBy>
  <dcterms:created xsi:type="dcterms:W3CDTF">2021-07-24T05:43:02Z</dcterms:created>
  <dcterms:modified xsi:type="dcterms:W3CDTF">2021-12-20T14:17:13Z</dcterms:modified>
</cp:coreProperties>
</file>